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TABLAS DE MORTALIDAD REV. 2023\Publicación\"/>
    </mc:Choice>
  </mc:AlternateContent>
  <bookViews>
    <workbookView xWindow="0" yWindow="0" windowWidth="24165" windowHeight="11025" activeTab="10"/>
  </bookViews>
  <sheets>
    <sheet name="2000" sheetId="3" r:id="rId1"/>
    <sheet name="2005" sheetId="4" r:id="rId2"/>
    <sheet name="2010" sheetId="5" r:id="rId3"/>
    <sheet name="2015" sheetId="6" r:id="rId4"/>
    <sheet name="2020" sheetId="7" r:id="rId5"/>
    <sheet name="2025" sheetId="8" r:id="rId6"/>
    <sheet name="2030" sheetId="9" r:id="rId7"/>
    <sheet name="2035" sheetId="10" r:id="rId8"/>
    <sheet name="2040" sheetId="11" r:id="rId9"/>
    <sheet name="2045" sheetId="12" r:id="rId10"/>
    <sheet name="2050" sheetId="13" r:id="rId11"/>
  </sheets>
  <definedNames>
    <definedName name="_xlnm.Print_Area" localSheetId="0">'2000'!$A$1:$K$78</definedName>
    <definedName name="_xlnm.Print_Area" localSheetId="1">'2005'!$A$1:$K$78</definedName>
    <definedName name="_xlnm.Print_Area" localSheetId="2">'2010'!$A$1:$K$78</definedName>
    <definedName name="_xlnm.Print_Area" localSheetId="3">'2015'!$A$1:$K$78</definedName>
    <definedName name="_xlnm.Print_Area" localSheetId="4">'2020'!$A$1:$K$78</definedName>
    <definedName name="_xlnm.Print_Area" localSheetId="5">'2025'!$A$1:$K$78</definedName>
    <definedName name="_xlnm.Print_Area" localSheetId="6">'2030'!$A$1:$K$78</definedName>
    <definedName name="_xlnm.Print_Area" localSheetId="7">'2035'!$A$1:$K$78</definedName>
    <definedName name="_xlnm.Print_Area" localSheetId="8">'2040'!$A$1:$K$78</definedName>
    <definedName name="_xlnm.Print_Area" localSheetId="9">'2045'!$A$1:$K$78</definedName>
    <definedName name="_xlnm.Print_Area" localSheetId="10">'2050'!$A$1:$K$78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7" l="1"/>
  <c r="J22" i="7"/>
  <c r="K20" i="7"/>
  <c r="J20" i="7"/>
  <c r="K18" i="7"/>
  <c r="J18" i="7"/>
  <c r="K12" i="7"/>
  <c r="J12" i="7"/>
  <c r="K10" i="7"/>
  <c r="J10" i="7"/>
  <c r="K8" i="7"/>
  <c r="J8" i="7"/>
  <c r="J76" i="13"/>
  <c r="G76" i="13"/>
  <c r="D76" i="13" s="1"/>
  <c r="J75" i="13"/>
  <c r="G75" i="13"/>
  <c r="A55" i="13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32" i="13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K27" i="13"/>
  <c r="J27" i="13"/>
  <c r="I27" i="13"/>
  <c r="H27" i="13"/>
  <c r="G27" i="13"/>
  <c r="F27" i="13"/>
  <c r="E27" i="13"/>
  <c r="D27" i="13"/>
  <c r="C27" i="13"/>
  <c r="K26" i="13"/>
  <c r="J26" i="13"/>
  <c r="I26" i="13"/>
  <c r="H26" i="13"/>
  <c r="G26" i="13"/>
  <c r="F26" i="13"/>
  <c r="E26" i="13"/>
  <c r="D26" i="13"/>
  <c r="C26" i="13"/>
  <c r="B26" i="13"/>
  <c r="K25" i="13"/>
  <c r="J25" i="13"/>
  <c r="I25" i="13"/>
  <c r="H25" i="13"/>
  <c r="G25" i="13"/>
  <c r="F25" i="13"/>
  <c r="E25" i="13"/>
  <c r="D25" i="13"/>
  <c r="C25" i="13"/>
  <c r="B25" i="13"/>
  <c r="K24" i="13"/>
  <c r="J24" i="13"/>
  <c r="I24" i="13"/>
  <c r="H24" i="13"/>
  <c r="G24" i="13"/>
  <c r="F24" i="13"/>
  <c r="E24" i="13"/>
  <c r="D24" i="13"/>
  <c r="C24" i="13"/>
  <c r="B24" i="13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K21" i="13"/>
  <c r="J21" i="13"/>
  <c r="I21" i="13"/>
  <c r="H21" i="13"/>
  <c r="G21" i="13"/>
  <c r="F21" i="13"/>
  <c r="E21" i="13"/>
  <c r="D21" i="13"/>
  <c r="C21" i="13"/>
  <c r="B21" i="13"/>
  <c r="K20" i="13"/>
  <c r="J20" i="13"/>
  <c r="I20" i="13"/>
  <c r="H20" i="13"/>
  <c r="G20" i="13"/>
  <c r="F20" i="13"/>
  <c r="E20" i="13"/>
  <c r="D20" i="13"/>
  <c r="C20" i="13"/>
  <c r="B20" i="13"/>
  <c r="K19" i="13"/>
  <c r="J19" i="13"/>
  <c r="I19" i="13"/>
  <c r="H19" i="13"/>
  <c r="G19" i="13"/>
  <c r="F19" i="13"/>
  <c r="E19" i="13"/>
  <c r="D19" i="13"/>
  <c r="C19" i="13"/>
  <c r="B19" i="13"/>
  <c r="K18" i="13"/>
  <c r="J18" i="13"/>
  <c r="I18" i="13"/>
  <c r="H18" i="13"/>
  <c r="G18" i="13"/>
  <c r="F18" i="13"/>
  <c r="E18" i="13"/>
  <c r="D18" i="13"/>
  <c r="C18" i="13"/>
  <c r="B18" i="13"/>
  <c r="K17" i="13"/>
  <c r="J17" i="13"/>
  <c r="I17" i="13"/>
  <c r="H17" i="13"/>
  <c r="G17" i="13"/>
  <c r="F17" i="13"/>
  <c r="E17" i="13"/>
  <c r="D17" i="13"/>
  <c r="C17" i="13"/>
  <c r="B17" i="13"/>
  <c r="K16" i="13"/>
  <c r="J16" i="13"/>
  <c r="I16" i="13"/>
  <c r="H16" i="13"/>
  <c r="G16" i="13"/>
  <c r="F16" i="13"/>
  <c r="E16" i="13"/>
  <c r="D16" i="13"/>
  <c r="C16" i="13"/>
  <c r="B16" i="13"/>
  <c r="K15" i="13"/>
  <c r="J15" i="13"/>
  <c r="I15" i="13"/>
  <c r="H15" i="13"/>
  <c r="G15" i="13"/>
  <c r="F15" i="13"/>
  <c r="E15" i="13"/>
  <c r="D15" i="13"/>
  <c r="C15" i="13"/>
  <c r="B15" i="13"/>
  <c r="K14" i="13"/>
  <c r="J14" i="13"/>
  <c r="I14" i="13"/>
  <c r="H14" i="13"/>
  <c r="G14" i="13"/>
  <c r="F14" i="13"/>
  <c r="E14" i="13"/>
  <c r="D14" i="13"/>
  <c r="C14" i="13"/>
  <c r="B14" i="13"/>
  <c r="K13" i="13"/>
  <c r="J13" i="13"/>
  <c r="I13" i="13"/>
  <c r="H13" i="13"/>
  <c r="G13" i="13"/>
  <c r="F13" i="13"/>
  <c r="E13" i="13"/>
  <c r="D13" i="13"/>
  <c r="C13" i="13"/>
  <c r="B13" i="13"/>
  <c r="K12" i="13"/>
  <c r="J12" i="13"/>
  <c r="I12" i="13"/>
  <c r="H12" i="13"/>
  <c r="G12" i="13"/>
  <c r="F12" i="13"/>
  <c r="E12" i="13"/>
  <c r="D12" i="13"/>
  <c r="C12" i="13"/>
  <c r="B12" i="13"/>
  <c r="K11" i="13"/>
  <c r="J11" i="13"/>
  <c r="I11" i="13"/>
  <c r="H11" i="13"/>
  <c r="G11" i="13"/>
  <c r="F11" i="13"/>
  <c r="E11" i="13"/>
  <c r="D11" i="13"/>
  <c r="C11" i="13"/>
  <c r="B11" i="13"/>
  <c r="K10" i="13"/>
  <c r="J10" i="13"/>
  <c r="I10" i="13"/>
  <c r="H10" i="13"/>
  <c r="G10" i="13"/>
  <c r="F10" i="13"/>
  <c r="E10" i="13"/>
  <c r="D10" i="13"/>
  <c r="C10" i="13"/>
  <c r="B10" i="13"/>
  <c r="K9" i="13"/>
  <c r="J9" i="13"/>
  <c r="I9" i="13"/>
  <c r="H9" i="13"/>
  <c r="G9" i="13"/>
  <c r="F9" i="13"/>
  <c r="E9" i="13"/>
  <c r="D9" i="13"/>
  <c r="C9" i="13"/>
  <c r="B9" i="13"/>
  <c r="A9" i="13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K8" i="13"/>
  <c r="J8" i="13"/>
  <c r="I8" i="13"/>
  <c r="H8" i="13"/>
  <c r="G8" i="13"/>
  <c r="F8" i="13"/>
  <c r="E8" i="13"/>
  <c r="D8" i="13"/>
  <c r="C8" i="13"/>
  <c r="B8" i="13"/>
  <c r="K7" i="13"/>
  <c r="J7" i="13"/>
  <c r="I7" i="13"/>
  <c r="H7" i="13"/>
  <c r="G7" i="13"/>
  <c r="F7" i="13"/>
  <c r="E7" i="13"/>
  <c r="D7" i="13"/>
  <c r="C7" i="13"/>
  <c r="B7" i="13"/>
  <c r="K6" i="13"/>
  <c r="I6" i="13"/>
  <c r="H6" i="13"/>
  <c r="G6" i="13"/>
  <c r="F6" i="13"/>
  <c r="E6" i="13"/>
  <c r="D6" i="13"/>
  <c r="C6" i="13"/>
  <c r="B6" i="13"/>
  <c r="J76" i="12"/>
  <c r="G76" i="12"/>
  <c r="D76" i="12" s="1"/>
  <c r="J75" i="12"/>
  <c r="G75" i="12"/>
  <c r="A55" i="12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32" i="12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K27" i="12"/>
  <c r="J27" i="12"/>
  <c r="I27" i="12"/>
  <c r="H27" i="12"/>
  <c r="G27" i="12"/>
  <c r="F27" i="12"/>
  <c r="E27" i="12"/>
  <c r="D27" i="12"/>
  <c r="C27" i="12"/>
  <c r="K26" i="12"/>
  <c r="J26" i="12"/>
  <c r="I26" i="12"/>
  <c r="H26" i="12"/>
  <c r="G26" i="12"/>
  <c r="F26" i="12"/>
  <c r="E26" i="12"/>
  <c r="D26" i="12"/>
  <c r="C26" i="12"/>
  <c r="B26" i="12"/>
  <c r="K25" i="12"/>
  <c r="J25" i="12"/>
  <c r="I25" i="12"/>
  <c r="H25" i="12"/>
  <c r="G25" i="12"/>
  <c r="F25" i="12"/>
  <c r="E25" i="12"/>
  <c r="D25" i="12"/>
  <c r="C25" i="12"/>
  <c r="B25" i="12"/>
  <c r="K24" i="12"/>
  <c r="J24" i="12"/>
  <c r="I24" i="12"/>
  <c r="H24" i="12"/>
  <c r="G24" i="12"/>
  <c r="F24" i="12"/>
  <c r="E24" i="12"/>
  <c r="D24" i="12"/>
  <c r="C24" i="12"/>
  <c r="B24" i="12"/>
  <c r="K23" i="12"/>
  <c r="J23" i="12"/>
  <c r="I23" i="12"/>
  <c r="H23" i="12"/>
  <c r="G23" i="12"/>
  <c r="F23" i="12"/>
  <c r="E23" i="12"/>
  <c r="D23" i="12"/>
  <c r="C23" i="12"/>
  <c r="B23" i="12"/>
  <c r="K22" i="12"/>
  <c r="J22" i="12"/>
  <c r="I22" i="12"/>
  <c r="H22" i="12"/>
  <c r="G22" i="12"/>
  <c r="F22" i="12"/>
  <c r="E22" i="12"/>
  <c r="D22" i="12"/>
  <c r="C22" i="12"/>
  <c r="B22" i="12"/>
  <c r="K21" i="12"/>
  <c r="J21" i="12"/>
  <c r="I21" i="12"/>
  <c r="H21" i="12"/>
  <c r="G21" i="12"/>
  <c r="F21" i="12"/>
  <c r="E21" i="12"/>
  <c r="D21" i="12"/>
  <c r="C21" i="12"/>
  <c r="B21" i="12"/>
  <c r="K20" i="12"/>
  <c r="J20" i="12"/>
  <c r="I20" i="12"/>
  <c r="H20" i="12"/>
  <c r="G20" i="12"/>
  <c r="F20" i="12"/>
  <c r="E20" i="12"/>
  <c r="D20" i="12"/>
  <c r="C20" i="12"/>
  <c r="B20" i="12"/>
  <c r="K19" i="12"/>
  <c r="J19" i="12"/>
  <c r="I19" i="12"/>
  <c r="H19" i="12"/>
  <c r="G19" i="12"/>
  <c r="F19" i="12"/>
  <c r="E19" i="12"/>
  <c r="D19" i="12"/>
  <c r="C19" i="12"/>
  <c r="B19" i="12"/>
  <c r="K18" i="12"/>
  <c r="J18" i="12"/>
  <c r="I18" i="12"/>
  <c r="H18" i="12"/>
  <c r="G18" i="12"/>
  <c r="F18" i="12"/>
  <c r="E18" i="12"/>
  <c r="D18" i="12"/>
  <c r="C18" i="12"/>
  <c r="B18" i="12"/>
  <c r="K17" i="12"/>
  <c r="J17" i="12"/>
  <c r="I17" i="12"/>
  <c r="H17" i="12"/>
  <c r="G17" i="12"/>
  <c r="F17" i="12"/>
  <c r="E17" i="12"/>
  <c r="D17" i="12"/>
  <c r="C17" i="12"/>
  <c r="B17" i="12"/>
  <c r="K16" i="12"/>
  <c r="J16" i="12"/>
  <c r="I16" i="12"/>
  <c r="H16" i="12"/>
  <c r="G16" i="12"/>
  <c r="F16" i="12"/>
  <c r="E16" i="12"/>
  <c r="D16" i="12"/>
  <c r="C16" i="12"/>
  <c r="B16" i="12"/>
  <c r="K15" i="12"/>
  <c r="J15" i="12"/>
  <c r="I15" i="12"/>
  <c r="H15" i="12"/>
  <c r="G15" i="12"/>
  <c r="F15" i="12"/>
  <c r="E15" i="12"/>
  <c r="D15" i="12"/>
  <c r="C15" i="12"/>
  <c r="B15" i="12"/>
  <c r="K14" i="12"/>
  <c r="J14" i="12"/>
  <c r="I14" i="12"/>
  <c r="H14" i="12"/>
  <c r="G14" i="12"/>
  <c r="F14" i="12"/>
  <c r="E14" i="12"/>
  <c r="D14" i="12"/>
  <c r="C14" i="12"/>
  <c r="B14" i="12"/>
  <c r="K13" i="12"/>
  <c r="J13" i="12"/>
  <c r="I13" i="12"/>
  <c r="H13" i="12"/>
  <c r="G13" i="12"/>
  <c r="F13" i="12"/>
  <c r="E13" i="12"/>
  <c r="D13" i="12"/>
  <c r="C13" i="12"/>
  <c r="B13" i="12"/>
  <c r="K12" i="12"/>
  <c r="J12" i="12"/>
  <c r="I12" i="12"/>
  <c r="H12" i="12"/>
  <c r="G12" i="12"/>
  <c r="F12" i="12"/>
  <c r="E12" i="12"/>
  <c r="D12" i="12"/>
  <c r="C12" i="12"/>
  <c r="B12" i="12"/>
  <c r="K11" i="12"/>
  <c r="J11" i="12"/>
  <c r="I11" i="12"/>
  <c r="H11" i="12"/>
  <c r="G11" i="12"/>
  <c r="F11" i="12"/>
  <c r="E11" i="12"/>
  <c r="D11" i="12"/>
  <c r="C11" i="12"/>
  <c r="B11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A9" i="12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K8" i="12"/>
  <c r="J8" i="12"/>
  <c r="I8" i="12"/>
  <c r="H8" i="12"/>
  <c r="G8" i="12"/>
  <c r="F8" i="12"/>
  <c r="E8" i="12"/>
  <c r="D8" i="12"/>
  <c r="C8" i="12"/>
  <c r="B8" i="12"/>
  <c r="K7" i="12"/>
  <c r="J7" i="12"/>
  <c r="I7" i="12"/>
  <c r="H7" i="12"/>
  <c r="G7" i="12"/>
  <c r="F7" i="12"/>
  <c r="E7" i="12"/>
  <c r="D7" i="12"/>
  <c r="C7" i="12"/>
  <c r="B7" i="12"/>
  <c r="K6" i="12"/>
  <c r="I6" i="12"/>
  <c r="H6" i="12"/>
  <c r="G6" i="12"/>
  <c r="F6" i="12"/>
  <c r="E6" i="12"/>
  <c r="D6" i="12"/>
  <c r="C6" i="12"/>
  <c r="B6" i="12"/>
  <c r="J76" i="11"/>
  <c r="G76" i="11"/>
  <c r="J75" i="11"/>
  <c r="G75" i="11"/>
  <c r="D75" i="11" s="1"/>
  <c r="A55" i="1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32" i="1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K27" i="11"/>
  <c r="J27" i="11"/>
  <c r="I27" i="11"/>
  <c r="H27" i="11"/>
  <c r="G27" i="11"/>
  <c r="F27" i="11"/>
  <c r="E27" i="11"/>
  <c r="D27" i="11"/>
  <c r="C27" i="11"/>
  <c r="K26" i="11"/>
  <c r="J26" i="11"/>
  <c r="I26" i="11"/>
  <c r="H26" i="11"/>
  <c r="G26" i="11"/>
  <c r="F26" i="11"/>
  <c r="E26" i="11"/>
  <c r="D26" i="11"/>
  <c r="C26" i="11"/>
  <c r="B26" i="11"/>
  <c r="K25" i="11"/>
  <c r="J25" i="11"/>
  <c r="I25" i="11"/>
  <c r="H25" i="11"/>
  <c r="G25" i="11"/>
  <c r="F25" i="11"/>
  <c r="E25" i="11"/>
  <c r="D25" i="11"/>
  <c r="C25" i="11"/>
  <c r="B25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21" i="11"/>
  <c r="J21" i="11"/>
  <c r="I21" i="11"/>
  <c r="H21" i="11"/>
  <c r="G21" i="11"/>
  <c r="F21" i="11"/>
  <c r="E21" i="11"/>
  <c r="D21" i="11"/>
  <c r="C21" i="11"/>
  <c r="B21" i="11"/>
  <c r="K20" i="11"/>
  <c r="J20" i="11"/>
  <c r="I20" i="11"/>
  <c r="H20" i="11"/>
  <c r="G20" i="11"/>
  <c r="F20" i="11"/>
  <c r="E20" i="11"/>
  <c r="D20" i="11"/>
  <c r="C20" i="11"/>
  <c r="B20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I18" i="11"/>
  <c r="H18" i="11"/>
  <c r="G18" i="11"/>
  <c r="F18" i="11"/>
  <c r="E18" i="11"/>
  <c r="D18" i="11"/>
  <c r="C18" i="11"/>
  <c r="B18" i="11"/>
  <c r="K17" i="11"/>
  <c r="J17" i="11"/>
  <c r="I17" i="11"/>
  <c r="H17" i="11"/>
  <c r="G17" i="11"/>
  <c r="F17" i="11"/>
  <c r="E17" i="11"/>
  <c r="D17" i="11"/>
  <c r="C17" i="11"/>
  <c r="B17" i="11"/>
  <c r="K16" i="11"/>
  <c r="J16" i="11"/>
  <c r="I16" i="11"/>
  <c r="H16" i="11"/>
  <c r="G16" i="11"/>
  <c r="F16" i="11"/>
  <c r="E16" i="11"/>
  <c r="D16" i="11"/>
  <c r="C16" i="11"/>
  <c r="B16" i="11"/>
  <c r="K15" i="11"/>
  <c r="J15" i="11"/>
  <c r="I15" i="11"/>
  <c r="H15" i="11"/>
  <c r="G15" i="11"/>
  <c r="F15" i="11"/>
  <c r="E15" i="11"/>
  <c r="D15" i="11"/>
  <c r="C15" i="11"/>
  <c r="B15" i="11"/>
  <c r="K14" i="11"/>
  <c r="J14" i="11"/>
  <c r="I14" i="11"/>
  <c r="H14" i="11"/>
  <c r="G14" i="11"/>
  <c r="F14" i="11"/>
  <c r="E14" i="11"/>
  <c r="D14" i="11"/>
  <c r="C14" i="11"/>
  <c r="B14" i="11"/>
  <c r="K13" i="11"/>
  <c r="J13" i="11"/>
  <c r="I13" i="11"/>
  <c r="H13" i="11"/>
  <c r="G13" i="11"/>
  <c r="F13" i="11"/>
  <c r="E13" i="11"/>
  <c r="D13" i="11"/>
  <c r="C13" i="11"/>
  <c r="B13" i="11"/>
  <c r="K12" i="11"/>
  <c r="J12" i="11"/>
  <c r="I12" i="11"/>
  <c r="H12" i="11"/>
  <c r="G12" i="11"/>
  <c r="F12" i="11"/>
  <c r="E12" i="11"/>
  <c r="D12" i="11"/>
  <c r="C12" i="11"/>
  <c r="B12" i="11"/>
  <c r="K11" i="11"/>
  <c r="J11" i="11"/>
  <c r="I11" i="11"/>
  <c r="H11" i="11"/>
  <c r="G11" i="11"/>
  <c r="F11" i="11"/>
  <c r="E11" i="11"/>
  <c r="D11" i="11"/>
  <c r="C11" i="11"/>
  <c r="B11" i="11"/>
  <c r="K10" i="11"/>
  <c r="J10" i="11"/>
  <c r="I10" i="11"/>
  <c r="H10" i="11"/>
  <c r="G10" i="11"/>
  <c r="F10" i="11"/>
  <c r="E10" i="11"/>
  <c r="D10" i="11"/>
  <c r="C10" i="11"/>
  <c r="B10" i="11"/>
  <c r="K9" i="11"/>
  <c r="J9" i="11"/>
  <c r="I9" i="11"/>
  <c r="H9" i="11"/>
  <c r="G9" i="11"/>
  <c r="F9" i="11"/>
  <c r="E9" i="11"/>
  <c r="D9" i="11"/>
  <c r="C9" i="11"/>
  <c r="B9" i="1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K8" i="11"/>
  <c r="J8" i="11"/>
  <c r="I8" i="11"/>
  <c r="H8" i="11"/>
  <c r="G8" i="11"/>
  <c r="F8" i="11"/>
  <c r="E8" i="11"/>
  <c r="D8" i="11"/>
  <c r="C8" i="11"/>
  <c r="B8" i="11"/>
  <c r="K7" i="11"/>
  <c r="J7" i="11"/>
  <c r="I7" i="11"/>
  <c r="H7" i="11"/>
  <c r="G7" i="11"/>
  <c r="F7" i="11"/>
  <c r="E7" i="11"/>
  <c r="D7" i="11"/>
  <c r="C7" i="11"/>
  <c r="B7" i="11"/>
  <c r="K6" i="11"/>
  <c r="I6" i="11"/>
  <c r="H6" i="11"/>
  <c r="G6" i="11"/>
  <c r="F6" i="11"/>
  <c r="E6" i="11"/>
  <c r="D6" i="11"/>
  <c r="C6" i="11"/>
  <c r="B6" i="11"/>
  <c r="J76" i="10"/>
  <c r="G76" i="10"/>
  <c r="J75" i="10"/>
  <c r="G75" i="10"/>
  <c r="A55" i="10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32" i="10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27" i="10"/>
  <c r="J27" i="10"/>
  <c r="I27" i="10"/>
  <c r="H27" i="10"/>
  <c r="G27" i="10"/>
  <c r="F27" i="10"/>
  <c r="E27" i="10"/>
  <c r="D27" i="10"/>
  <c r="C27" i="10"/>
  <c r="K26" i="10"/>
  <c r="J26" i="10"/>
  <c r="I26" i="10"/>
  <c r="H26" i="10"/>
  <c r="G26" i="10"/>
  <c r="F26" i="10"/>
  <c r="E26" i="10"/>
  <c r="D26" i="10"/>
  <c r="C26" i="10"/>
  <c r="B26" i="10"/>
  <c r="K25" i="10"/>
  <c r="J25" i="10"/>
  <c r="I25" i="10"/>
  <c r="H25" i="10"/>
  <c r="G25" i="10"/>
  <c r="F25" i="10"/>
  <c r="E25" i="10"/>
  <c r="D25" i="10"/>
  <c r="C25" i="10"/>
  <c r="B25" i="10"/>
  <c r="K24" i="10"/>
  <c r="J24" i="10"/>
  <c r="I24" i="10"/>
  <c r="H24" i="10"/>
  <c r="G24" i="10"/>
  <c r="F24" i="10"/>
  <c r="E24" i="10"/>
  <c r="D24" i="10"/>
  <c r="C24" i="10"/>
  <c r="B24" i="10"/>
  <c r="K23" i="10"/>
  <c r="J23" i="10"/>
  <c r="I23" i="10"/>
  <c r="H23" i="10"/>
  <c r="G23" i="10"/>
  <c r="F23" i="10"/>
  <c r="E23" i="10"/>
  <c r="D23" i="10"/>
  <c r="C23" i="10"/>
  <c r="B23" i="10"/>
  <c r="K22" i="10"/>
  <c r="J22" i="10"/>
  <c r="I22" i="10"/>
  <c r="H22" i="10"/>
  <c r="G22" i="10"/>
  <c r="F22" i="10"/>
  <c r="E22" i="10"/>
  <c r="D22" i="10"/>
  <c r="C22" i="10"/>
  <c r="B22" i="10"/>
  <c r="K21" i="10"/>
  <c r="J21" i="10"/>
  <c r="I21" i="10"/>
  <c r="H21" i="10"/>
  <c r="G21" i="10"/>
  <c r="F21" i="10"/>
  <c r="E21" i="10"/>
  <c r="D21" i="10"/>
  <c r="C21" i="10"/>
  <c r="B21" i="10"/>
  <c r="K20" i="10"/>
  <c r="J20" i="10"/>
  <c r="I20" i="10"/>
  <c r="H20" i="10"/>
  <c r="G20" i="10"/>
  <c r="F20" i="10"/>
  <c r="E20" i="10"/>
  <c r="D20" i="10"/>
  <c r="C20" i="10"/>
  <c r="B20" i="10"/>
  <c r="K19" i="10"/>
  <c r="J19" i="10"/>
  <c r="I19" i="10"/>
  <c r="H19" i="10"/>
  <c r="G19" i="10"/>
  <c r="F19" i="10"/>
  <c r="E19" i="10"/>
  <c r="D19" i="10"/>
  <c r="C19" i="10"/>
  <c r="B19" i="10"/>
  <c r="K18" i="10"/>
  <c r="J18" i="10"/>
  <c r="I18" i="10"/>
  <c r="H18" i="10"/>
  <c r="G18" i="10"/>
  <c r="F18" i="10"/>
  <c r="E18" i="10"/>
  <c r="D18" i="10"/>
  <c r="C18" i="10"/>
  <c r="B18" i="10"/>
  <c r="K17" i="10"/>
  <c r="J17" i="10"/>
  <c r="I17" i="10"/>
  <c r="H17" i="10"/>
  <c r="G17" i="10"/>
  <c r="F17" i="10"/>
  <c r="E17" i="10"/>
  <c r="D17" i="10"/>
  <c r="C17" i="10"/>
  <c r="B17" i="10"/>
  <c r="K16" i="10"/>
  <c r="J16" i="10"/>
  <c r="I16" i="10"/>
  <c r="H16" i="10"/>
  <c r="G16" i="10"/>
  <c r="F16" i="10"/>
  <c r="E16" i="10"/>
  <c r="D16" i="10"/>
  <c r="C16" i="10"/>
  <c r="B16" i="10"/>
  <c r="K15" i="10"/>
  <c r="J15" i="10"/>
  <c r="I15" i="10"/>
  <c r="H15" i="10"/>
  <c r="G15" i="10"/>
  <c r="F15" i="10"/>
  <c r="E15" i="10"/>
  <c r="D15" i="10"/>
  <c r="C15" i="10"/>
  <c r="B15" i="10"/>
  <c r="K14" i="10"/>
  <c r="J14" i="10"/>
  <c r="I14" i="10"/>
  <c r="H14" i="10"/>
  <c r="G14" i="10"/>
  <c r="F14" i="10"/>
  <c r="E14" i="10"/>
  <c r="D14" i="10"/>
  <c r="C14" i="10"/>
  <c r="B14" i="10"/>
  <c r="K13" i="10"/>
  <c r="J13" i="10"/>
  <c r="I13" i="10"/>
  <c r="H13" i="10"/>
  <c r="G13" i="10"/>
  <c r="F13" i="10"/>
  <c r="E13" i="10"/>
  <c r="D13" i="10"/>
  <c r="C13" i="10"/>
  <c r="B13" i="10"/>
  <c r="K12" i="10"/>
  <c r="J12" i="10"/>
  <c r="I12" i="10"/>
  <c r="H12" i="10"/>
  <c r="G12" i="10"/>
  <c r="F12" i="10"/>
  <c r="E12" i="10"/>
  <c r="D12" i="10"/>
  <c r="C12" i="10"/>
  <c r="B12" i="10"/>
  <c r="K11" i="10"/>
  <c r="J11" i="10"/>
  <c r="I11" i="10"/>
  <c r="H11" i="10"/>
  <c r="G11" i="10"/>
  <c r="F11" i="10"/>
  <c r="E11" i="10"/>
  <c r="D11" i="10"/>
  <c r="C11" i="10"/>
  <c r="B11" i="10"/>
  <c r="K10" i="10"/>
  <c r="J10" i="10"/>
  <c r="I10" i="10"/>
  <c r="H10" i="10"/>
  <c r="G10" i="10"/>
  <c r="F10" i="10"/>
  <c r="E10" i="10"/>
  <c r="D10" i="10"/>
  <c r="C10" i="10"/>
  <c r="B10" i="10"/>
  <c r="K9" i="10"/>
  <c r="J9" i="10"/>
  <c r="I9" i="10"/>
  <c r="H9" i="10"/>
  <c r="G9" i="10"/>
  <c r="F9" i="10"/>
  <c r="E9" i="10"/>
  <c r="D9" i="10"/>
  <c r="C9" i="10"/>
  <c r="B9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K8" i="10"/>
  <c r="J8" i="10"/>
  <c r="I8" i="10"/>
  <c r="H8" i="10"/>
  <c r="G8" i="10"/>
  <c r="F8" i="10"/>
  <c r="E8" i="10"/>
  <c r="D8" i="10"/>
  <c r="C8" i="10"/>
  <c r="B8" i="10"/>
  <c r="K7" i="10"/>
  <c r="J7" i="10"/>
  <c r="I7" i="10"/>
  <c r="H7" i="10"/>
  <c r="G7" i="10"/>
  <c r="F7" i="10"/>
  <c r="E7" i="10"/>
  <c r="D7" i="10"/>
  <c r="C7" i="10"/>
  <c r="B7" i="10"/>
  <c r="K6" i="10"/>
  <c r="I6" i="10"/>
  <c r="H6" i="10"/>
  <c r="G6" i="10"/>
  <c r="F6" i="10"/>
  <c r="E6" i="10"/>
  <c r="D6" i="10"/>
  <c r="C6" i="10"/>
  <c r="B6" i="10"/>
  <c r="J76" i="9"/>
  <c r="G76" i="9"/>
  <c r="J75" i="9"/>
  <c r="G75" i="9"/>
  <c r="A55" i="9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32" i="9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K27" i="9"/>
  <c r="J27" i="9"/>
  <c r="I27" i="9"/>
  <c r="H27" i="9"/>
  <c r="G27" i="9"/>
  <c r="F27" i="9"/>
  <c r="E27" i="9"/>
  <c r="D27" i="9"/>
  <c r="C27" i="9"/>
  <c r="K26" i="9"/>
  <c r="J26" i="9"/>
  <c r="I26" i="9"/>
  <c r="H26" i="9"/>
  <c r="G26" i="9"/>
  <c r="F26" i="9"/>
  <c r="E26" i="9"/>
  <c r="D26" i="9"/>
  <c r="C26" i="9"/>
  <c r="B26" i="9"/>
  <c r="K25" i="9"/>
  <c r="J25" i="9"/>
  <c r="I25" i="9"/>
  <c r="H25" i="9"/>
  <c r="G25" i="9"/>
  <c r="F25" i="9"/>
  <c r="E25" i="9"/>
  <c r="D25" i="9"/>
  <c r="C25" i="9"/>
  <c r="B25" i="9"/>
  <c r="K24" i="9"/>
  <c r="J24" i="9"/>
  <c r="I24" i="9"/>
  <c r="H24" i="9"/>
  <c r="G24" i="9"/>
  <c r="F24" i="9"/>
  <c r="E24" i="9"/>
  <c r="D24" i="9"/>
  <c r="C24" i="9"/>
  <c r="B24" i="9"/>
  <c r="K23" i="9"/>
  <c r="J23" i="9"/>
  <c r="I23" i="9"/>
  <c r="H23" i="9"/>
  <c r="G23" i="9"/>
  <c r="F23" i="9"/>
  <c r="E23" i="9"/>
  <c r="D23" i="9"/>
  <c r="C23" i="9"/>
  <c r="B23" i="9"/>
  <c r="K22" i="9"/>
  <c r="J22" i="9"/>
  <c r="I22" i="9"/>
  <c r="H22" i="9"/>
  <c r="G22" i="9"/>
  <c r="F22" i="9"/>
  <c r="E22" i="9"/>
  <c r="D22" i="9"/>
  <c r="C22" i="9"/>
  <c r="B22" i="9"/>
  <c r="K21" i="9"/>
  <c r="J21" i="9"/>
  <c r="I21" i="9"/>
  <c r="H21" i="9"/>
  <c r="G21" i="9"/>
  <c r="F21" i="9"/>
  <c r="E21" i="9"/>
  <c r="D21" i="9"/>
  <c r="C21" i="9"/>
  <c r="B21" i="9"/>
  <c r="K20" i="9"/>
  <c r="J20" i="9"/>
  <c r="I20" i="9"/>
  <c r="H20" i="9"/>
  <c r="G20" i="9"/>
  <c r="F20" i="9"/>
  <c r="E20" i="9"/>
  <c r="D20" i="9"/>
  <c r="C20" i="9"/>
  <c r="B20" i="9"/>
  <c r="K19" i="9"/>
  <c r="J19" i="9"/>
  <c r="I19" i="9"/>
  <c r="H19" i="9"/>
  <c r="G19" i="9"/>
  <c r="F19" i="9"/>
  <c r="E19" i="9"/>
  <c r="D19" i="9"/>
  <c r="C19" i="9"/>
  <c r="B19" i="9"/>
  <c r="K18" i="9"/>
  <c r="J18" i="9"/>
  <c r="I18" i="9"/>
  <c r="H18" i="9"/>
  <c r="G18" i="9"/>
  <c r="F18" i="9"/>
  <c r="E18" i="9"/>
  <c r="D18" i="9"/>
  <c r="C18" i="9"/>
  <c r="B18" i="9"/>
  <c r="K17" i="9"/>
  <c r="J17" i="9"/>
  <c r="I17" i="9"/>
  <c r="H17" i="9"/>
  <c r="G17" i="9"/>
  <c r="F17" i="9"/>
  <c r="E17" i="9"/>
  <c r="D17" i="9"/>
  <c r="C17" i="9"/>
  <c r="B17" i="9"/>
  <c r="K16" i="9"/>
  <c r="J16" i="9"/>
  <c r="I16" i="9"/>
  <c r="H16" i="9"/>
  <c r="G16" i="9"/>
  <c r="F16" i="9"/>
  <c r="E16" i="9"/>
  <c r="D16" i="9"/>
  <c r="C16" i="9"/>
  <c r="B16" i="9"/>
  <c r="K15" i="9"/>
  <c r="J15" i="9"/>
  <c r="I15" i="9"/>
  <c r="H15" i="9"/>
  <c r="G15" i="9"/>
  <c r="F15" i="9"/>
  <c r="E15" i="9"/>
  <c r="D15" i="9"/>
  <c r="C15" i="9"/>
  <c r="B15" i="9"/>
  <c r="K14" i="9"/>
  <c r="J14" i="9"/>
  <c r="I14" i="9"/>
  <c r="H14" i="9"/>
  <c r="G14" i="9"/>
  <c r="F14" i="9"/>
  <c r="E14" i="9"/>
  <c r="D14" i="9"/>
  <c r="C14" i="9"/>
  <c r="B14" i="9"/>
  <c r="K13" i="9"/>
  <c r="J13" i="9"/>
  <c r="I13" i="9"/>
  <c r="H13" i="9"/>
  <c r="G13" i="9"/>
  <c r="F13" i="9"/>
  <c r="E13" i="9"/>
  <c r="D13" i="9"/>
  <c r="C13" i="9"/>
  <c r="B13" i="9"/>
  <c r="K12" i="9"/>
  <c r="J12" i="9"/>
  <c r="I12" i="9"/>
  <c r="H12" i="9"/>
  <c r="G12" i="9"/>
  <c r="F12" i="9"/>
  <c r="E12" i="9"/>
  <c r="D12" i="9"/>
  <c r="C12" i="9"/>
  <c r="B12" i="9"/>
  <c r="K11" i="9"/>
  <c r="J11" i="9"/>
  <c r="I11" i="9"/>
  <c r="H11" i="9"/>
  <c r="G11" i="9"/>
  <c r="F11" i="9"/>
  <c r="E11" i="9"/>
  <c r="D11" i="9"/>
  <c r="C11" i="9"/>
  <c r="B11" i="9"/>
  <c r="K10" i="9"/>
  <c r="J10" i="9"/>
  <c r="I10" i="9"/>
  <c r="H10" i="9"/>
  <c r="G10" i="9"/>
  <c r="F10" i="9"/>
  <c r="E10" i="9"/>
  <c r="D10" i="9"/>
  <c r="C10" i="9"/>
  <c r="B10" i="9"/>
  <c r="K9" i="9"/>
  <c r="J9" i="9"/>
  <c r="I9" i="9"/>
  <c r="H9" i="9"/>
  <c r="G9" i="9"/>
  <c r="F9" i="9"/>
  <c r="E9" i="9"/>
  <c r="D9" i="9"/>
  <c r="C9" i="9"/>
  <c r="B9" i="9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K8" i="9"/>
  <c r="J8" i="9"/>
  <c r="I8" i="9"/>
  <c r="H8" i="9"/>
  <c r="G8" i="9"/>
  <c r="F8" i="9"/>
  <c r="E8" i="9"/>
  <c r="D8" i="9"/>
  <c r="C8" i="9"/>
  <c r="B8" i="9"/>
  <c r="K7" i="9"/>
  <c r="J7" i="9"/>
  <c r="I7" i="9"/>
  <c r="H7" i="9"/>
  <c r="G7" i="9"/>
  <c r="F7" i="9"/>
  <c r="E7" i="9"/>
  <c r="D7" i="9"/>
  <c r="C7" i="9"/>
  <c r="B7" i="9"/>
  <c r="K6" i="9"/>
  <c r="I6" i="9"/>
  <c r="H6" i="9"/>
  <c r="G6" i="9"/>
  <c r="F6" i="9"/>
  <c r="E6" i="9"/>
  <c r="D6" i="9"/>
  <c r="C6" i="9"/>
  <c r="B6" i="9"/>
  <c r="J76" i="8"/>
  <c r="G76" i="8"/>
  <c r="J75" i="8"/>
  <c r="G75" i="8"/>
  <c r="A55" i="8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K27" i="8"/>
  <c r="J27" i="8"/>
  <c r="I27" i="8"/>
  <c r="H27" i="8"/>
  <c r="G27" i="8"/>
  <c r="F27" i="8"/>
  <c r="E27" i="8"/>
  <c r="D27" i="8"/>
  <c r="C27" i="8"/>
  <c r="K26" i="8"/>
  <c r="J26" i="8"/>
  <c r="I26" i="8"/>
  <c r="H26" i="8"/>
  <c r="G26" i="8"/>
  <c r="F26" i="8"/>
  <c r="E26" i="8"/>
  <c r="D26" i="8"/>
  <c r="C26" i="8"/>
  <c r="B26" i="8"/>
  <c r="K25" i="8"/>
  <c r="J25" i="8"/>
  <c r="I25" i="8"/>
  <c r="H25" i="8"/>
  <c r="G25" i="8"/>
  <c r="F25" i="8"/>
  <c r="E25" i="8"/>
  <c r="D25" i="8"/>
  <c r="C25" i="8"/>
  <c r="B25" i="8"/>
  <c r="K24" i="8"/>
  <c r="J24" i="8"/>
  <c r="I24" i="8"/>
  <c r="H24" i="8"/>
  <c r="G24" i="8"/>
  <c r="F24" i="8"/>
  <c r="E24" i="8"/>
  <c r="D24" i="8"/>
  <c r="C24" i="8"/>
  <c r="B24" i="8"/>
  <c r="K23" i="8"/>
  <c r="J23" i="8"/>
  <c r="I23" i="8"/>
  <c r="H23" i="8"/>
  <c r="G23" i="8"/>
  <c r="F23" i="8"/>
  <c r="E23" i="8"/>
  <c r="D23" i="8"/>
  <c r="C23" i="8"/>
  <c r="B23" i="8"/>
  <c r="K22" i="8"/>
  <c r="J22" i="8"/>
  <c r="I22" i="8"/>
  <c r="H22" i="8"/>
  <c r="G22" i="8"/>
  <c r="F22" i="8"/>
  <c r="E22" i="8"/>
  <c r="D22" i="8"/>
  <c r="C22" i="8"/>
  <c r="B22" i="8"/>
  <c r="K21" i="8"/>
  <c r="J21" i="8"/>
  <c r="I21" i="8"/>
  <c r="H21" i="8"/>
  <c r="G21" i="8"/>
  <c r="F21" i="8"/>
  <c r="E21" i="8"/>
  <c r="D21" i="8"/>
  <c r="C21" i="8"/>
  <c r="B21" i="8"/>
  <c r="K20" i="8"/>
  <c r="J20" i="8"/>
  <c r="I20" i="8"/>
  <c r="H20" i="8"/>
  <c r="G20" i="8"/>
  <c r="F20" i="8"/>
  <c r="E20" i="8"/>
  <c r="D20" i="8"/>
  <c r="C20" i="8"/>
  <c r="B20" i="8"/>
  <c r="K19" i="8"/>
  <c r="J19" i="8"/>
  <c r="I19" i="8"/>
  <c r="H19" i="8"/>
  <c r="G19" i="8"/>
  <c r="F19" i="8"/>
  <c r="E19" i="8"/>
  <c r="D19" i="8"/>
  <c r="C19" i="8"/>
  <c r="B19" i="8"/>
  <c r="K18" i="8"/>
  <c r="J18" i="8"/>
  <c r="I18" i="8"/>
  <c r="H18" i="8"/>
  <c r="G18" i="8"/>
  <c r="F18" i="8"/>
  <c r="E18" i="8"/>
  <c r="D18" i="8"/>
  <c r="C18" i="8"/>
  <c r="B18" i="8"/>
  <c r="K17" i="8"/>
  <c r="J17" i="8"/>
  <c r="I17" i="8"/>
  <c r="H17" i="8"/>
  <c r="G17" i="8"/>
  <c r="F17" i="8"/>
  <c r="E17" i="8"/>
  <c r="D17" i="8"/>
  <c r="C17" i="8"/>
  <c r="B17" i="8"/>
  <c r="K16" i="8"/>
  <c r="J16" i="8"/>
  <c r="I16" i="8"/>
  <c r="H16" i="8"/>
  <c r="G16" i="8"/>
  <c r="F16" i="8"/>
  <c r="E16" i="8"/>
  <c r="D16" i="8"/>
  <c r="C16" i="8"/>
  <c r="B16" i="8"/>
  <c r="K15" i="8"/>
  <c r="J15" i="8"/>
  <c r="I15" i="8"/>
  <c r="H15" i="8"/>
  <c r="G15" i="8"/>
  <c r="F15" i="8"/>
  <c r="E15" i="8"/>
  <c r="D15" i="8"/>
  <c r="C15" i="8"/>
  <c r="B15" i="8"/>
  <c r="K14" i="8"/>
  <c r="J14" i="8"/>
  <c r="I14" i="8"/>
  <c r="H14" i="8"/>
  <c r="G14" i="8"/>
  <c r="F14" i="8"/>
  <c r="E14" i="8"/>
  <c r="D14" i="8"/>
  <c r="C14" i="8"/>
  <c r="B14" i="8"/>
  <c r="K13" i="8"/>
  <c r="J13" i="8"/>
  <c r="I13" i="8"/>
  <c r="H13" i="8"/>
  <c r="G13" i="8"/>
  <c r="F13" i="8"/>
  <c r="E13" i="8"/>
  <c r="D13" i="8"/>
  <c r="C13" i="8"/>
  <c r="B13" i="8"/>
  <c r="K12" i="8"/>
  <c r="J12" i="8"/>
  <c r="I12" i="8"/>
  <c r="H12" i="8"/>
  <c r="G12" i="8"/>
  <c r="F12" i="8"/>
  <c r="E12" i="8"/>
  <c r="D12" i="8"/>
  <c r="C12" i="8"/>
  <c r="B12" i="8"/>
  <c r="K11" i="8"/>
  <c r="J11" i="8"/>
  <c r="I11" i="8"/>
  <c r="H11" i="8"/>
  <c r="G11" i="8"/>
  <c r="F11" i="8"/>
  <c r="E11" i="8"/>
  <c r="D11" i="8"/>
  <c r="C11" i="8"/>
  <c r="B11" i="8"/>
  <c r="K10" i="8"/>
  <c r="J10" i="8"/>
  <c r="I10" i="8"/>
  <c r="H10" i="8"/>
  <c r="G10" i="8"/>
  <c r="F10" i="8"/>
  <c r="E10" i="8"/>
  <c r="D10" i="8"/>
  <c r="C10" i="8"/>
  <c r="B10" i="8"/>
  <c r="K9" i="8"/>
  <c r="J9" i="8"/>
  <c r="I9" i="8"/>
  <c r="H9" i="8"/>
  <c r="G9" i="8"/>
  <c r="F9" i="8"/>
  <c r="E9" i="8"/>
  <c r="D9" i="8"/>
  <c r="C9" i="8"/>
  <c r="B9" i="8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K8" i="8"/>
  <c r="J8" i="8"/>
  <c r="I8" i="8"/>
  <c r="H8" i="8"/>
  <c r="G8" i="8"/>
  <c r="F8" i="8"/>
  <c r="E8" i="8"/>
  <c r="D8" i="8"/>
  <c r="C8" i="8"/>
  <c r="B8" i="8"/>
  <c r="K7" i="8"/>
  <c r="J7" i="8"/>
  <c r="I7" i="8"/>
  <c r="H7" i="8"/>
  <c r="G7" i="8"/>
  <c r="F7" i="8"/>
  <c r="E7" i="8"/>
  <c r="D7" i="8"/>
  <c r="C7" i="8"/>
  <c r="B7" i="8"/>
  <c r="K6" i="8"/>
  <c r="I6" i="8"/>
  <c r="H6" i="8"/>
  <c r="G6" i="8"/>
  <c r="F6" i="8"/>
  <c r="E6" i="8"/>
  <c r="D6" i="8"/>
  <c r="C6" i="8"/>
  <c r="B6" i="8"/>
  <c r="J76" i="7"/>
  <c r="G76" i="7"/>
  <c r="J75" i="7"/>
  <c r="G75" i="7"/>
  <c r="A55" i="7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32" i="7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K27" i="7"/>
  <c r="J27" i="7"/>
  <c r="I27" i="7"/>
  <c r="H27" i="7"/>
  <c r="G27" i="7"/>
  <c r="F27" i="7"/>
  <c r="E27" i="7"/>
  <c r="D27" i="7"/>
  <c r="C27" i="7"/>
  <c r="K26" i="7"/>
  <c r="J26" i="7"/>
  <c r="I26" i="7"/>
  <c r="H26" i="7"/>
  <c r="G26" i="7"/>
  <c r="F26" i="7"/>
  <c r="E26" i="7"/>
  <c r="D26" i="7"/>
  <c r="C26" i="7"/>
  <c r="B26" i="7"/>
  <c r="K25" i="7"/>
  <c r="J25" i="7"/>
  <c r="I25" i="7"/>
  <c r="H25" i="7"/>
  <c r="G25" i="7"/>
  <c r="F25" i="7"/>
  <c r="E25" i="7"/>
  <c r="D25" i="7"/>
  <c r="C25" i="7"/>
  <c r="B25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I20" i="7"/>
  <c r="H20" i="7"/>
  <c r="G20" i="7"/>
  <c r="F20" i="7"/>
  <c r="E20" i="7"/>
  <c r="D20" i="7"/>
  <c r="C20" i="7"/>
  <c r="B20" i="7"/>
  <c r="K19" i="7"/>
  <c r="J19" i="7"/>
  <c r="I19" i="7"/>
  <c r="H19" i="7"/>
  <c r="G19" i="7"/>
  <c r="F19" i="7"/>
  <c r="E19" i="7"/>
  <c r="D19" i="7"/>
  <c r="C19" i="7"/>
  <c r="B19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4" i="7"/>
  <c r="J14" i="7"/>
  <c r="I14" i="7"/>
  <c r="H14" i="7"/>
  <c r="G14" i="7"/>
  <c r="F14" i="7"/>
  <c r="E14" i="7"/>
  <c r="D14" i="7"/>
  <c r="C14" i="7"/>
  <c r="B14" i="7"/>
  <c r="K13" i="7"/>
  <c r="J13" i="7"/>
  <c r="I13" i="7"/>
  <c r="H13" i="7"/>
  <c r="G13" i="7"/>
  <c r="F13" i="7"/>
  <c r="E13" i="7"/>
  <c r="D13" i="7"/>
  <c r="C13" i="7"/>
  <c r="B13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I6" i="7"/>
  <c r="H6" i="7"/>
  <c r="G6" i="7"/>
  <c r="F6" i="7"/>
  <c r="E6" i="7"/>
  <c r="D6" i="7"/>
  <c r="C6" i="7"/>
  <c r="B6" i="7"/>
  <c r="J76" i="6"/>
  <c r="G76" i="6"/>
  <c r="J75" i="6"/>
  <c r="G75" i="6"/>
  <c r="A55" i="6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32" i="6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K27" i="6"/>
  <c r="J27" i="6"/>
  <c r="I27" i="6"/>
  <c r="H27" i="6"/>
  <c r="G27" i="6"/>
  <c r="F27" i="6"/>
  <c r="E27" i="6"/>
  <c r="D27" i="6"/>
  <c r="C27" i="6"/>
  <c r="K26" i="6"/>
  <c r="J26" i="6"/>
  <c r="I26" i="6"/>
  <c r="H26" i="6"/>
  <c r="G26" i="6"/>
  <c r="F26" i="6"/>
  <c r="E26" i="6"/>
  <c r="D26" i="6"/>
  <c r="C26" i="6"/>
  <c r="B26" i="6"/>
  <c r="K25" i="6"/>
  <c r="J25" i="6"/>
  <c r="I25" i="6"/>
  <c r="H25" i="6"/>
  <c r="G25" i="6"/>
  <c r="F25" i="6"/>
  <c r="E25" i="6"/>
  <c r="D25" i="6"/>
  <c r="C25" i="6"/>
  <c r="B25" i="6"/>
  <c r="K24" i="6"/>
  <c r="J24" i="6"/>
  <c r="I24" i="6"/>
  <c r="H24" i="6"/>
  <c r="G24" i="6"/>
  <c r="F24" i="6"/>
  <c r="E24" i="6"/>
  <c r="D24" i="6"/>
  <c r="C24" i="6"/>
  <c r="B24" i="6"/>
  <c r="K23" i="6"/>
  <c r="J23" i="6"/>
  <c r="I23" i="6"/>
  <c r="H23" i="6"/>
  <c r="G23" i="6"/>
  <c r="F23" i="6"/>
  <c r="E23" i="6"/>
  <c r="D23" i="6"/>
  <c r="C23" i="6"/>
  <c r="B23" i="6"/>
  <c r="K22" i="6"/>
  <c r="J22" i="6"/>
  <c r="I22" i="6"/>
  <c r="H22" i="6"/>
  <c r="G22" i="6"/>
  <c r="F22" i="6"/>
  <c r="E22" i="6"/>
  <c r="D22" i="6"/>
  <c r="C22" i="6"/>
  <c r="B22" i="6"/>
  <c r="K21" i="6"/>
  <c r="J21" i="6"/>
  <c r="I21" i="6"/>
  <c r="H21" i="6"/>
  <c r="G21" i="6"/>
  <c r="F21" i="6"/>
  <c r="E21" i="6"/>
  <c r="D21" i="6"/>
  <c r="C21" i="6"/>
  <c r="B21" i="6"/>
  <c r="K20" i="6"/>
  <c r="J20" i="6"/>
  <c r="I20" i="6"/>
  <c r="H20" i="6"/>
  <c r="G20" i="6"/>
  <c r="F20" i="6"/>
  <c r="E20" i="6"/>
  <c r="D20" i="6"/>
  <c r="C20" i="6"/>
  <c r="B20" i="6"/>
  <c r="K19" i="6"/>
  <c r="J19" i="6"/>
  <c r="I19" i="6"/>
  <c r="H19" i="6"/>
  <c r="G19" i="6"/>
  <c r="F19" i="6"/>
  <c r="E19" i="6"/>
  <c r="D19" i="6"/>
  <c r="C19" i="6"/>
  <c r="B19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4" i="6"/>
  <c r="J14" i="6"/>
  <c r="I14" i="6"/>
  <c r="H14" i="6"/>
  <c r="G14" i="6"/>
  <c r="F14" i="6"/>
  <c r="E14" i="6"/>
  <c r="D14" i="6"/>
  <c r="C14" i="6"/>
  <c r="B14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H11" i="6"/>
  <c r="G11" i="6"/>
  <c r="F11" i="6"/>
  <c r="E11" i="6"/>
  <c r="D11" i="6"/>
  <c r="C11" i="6"/>
  <c r="B11" i="6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K6" i="6"/>
  <c r="I6" i="6"/>
  <c r="H6" i="6"/>
  <c r="G6" i="6"/>
  <c r="F6" i="6"/>
  <c r="E6" i="6"/>
  <c r="D6" i="6"/>
  <c r="C6" i="6"/>
  <c r="B6" i="6"/>
  <c r="J76" i="5"/>
  <c r="G76" i="5"/>
  <c r="J75" i="5"/>
  <c r="G75" i="5"/>
  <c r="A55" i="5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32" i="5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K27" i="5"/>
  <c r="J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H25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B19" i="5"/>
  <c r="K18" i="5"/>
  <c r="J18" i="5"/>
  <c r="I18" i="5"/>
  <c r="H18" i="5"/>
  <c r="G18" i="5"/>
  <c r="F18" i="5"/>
  <c r="E18" i="5"/>
  <c r="D18" i="5"/>
  <c r="C18" i="5"/>
  <c r="B18" i="5"/>
  <c r="K17" i="5"/>
  <c r="J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J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J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J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J9" i="5"/>
  <c r="I9" i="5"/>
  <c r="H9" i="5"/>
  <c r="G9" i="5"/>
  <c r="F9" i="5"/>
  <c r="E9" i="5"/>
  <c r="D9" i="5"/>
  <c r="C9" i="5"/>
  <c r="B9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K8" i="5"/>
  <c r="J8" i="5"/>
  <c r="I8" i="5"/>
  <c r="H8" i="5"/>
  <c r="G8" i="5"/>
  <c r="F8" i="5"/>
  <c r="E8" i="5"/>
  <c r="D8" i="5"/>
  <c r="C8" i="5"/>
  <c r="B8" i="5"/>
  <c r="K7" i="5"/>
  <c r="J7" i="5"/>
  <c r="I7" i="5"/>
  <c r="H7" i="5"/>
  <c r="G7" i="5"/>
  <c r="F7" i="5"/>
  <c r="E7" i="5"/>
  <c r="D7" i="5"/>
  <c r="C7" i="5"/>
  <c r="B7" i="5"/>
  <c r="K6" i="5"/>
  <c r="I6" i="5"/>
  <c r="H6" i="5"/>
  <c r="G6" i="5"/>
  <c r="F6" i="5"/>
  <c r="E6" i="5"/>
  <c r="D6" i="5"/>
  <c r="C6" i="5"/>
  <c r="B6" i="5"/>
  <c r="D76" i="7" l="1"/>
  <c r="D76" i="10"/>
  <c r="D75" i="10"/>
  <c r="D76" i="8"/>
  <c r="D75" i="6"/>
  <c r="D76" i="11"/>
  <c r="D75" i="12"/>
  <c r="D76" i="9"/>
  <c r="D75" i="9"/>
  <c r="D75" i="7"/>
  <c r="D75" i="8"/>
  <c r="D75" i="5"/>
  <c r="D76" i="5"/>
  <c r="D76" i="6"/>
  <c r="D75" i="13"/>
  <c r="J76" i="4" l="1"/>
  <c r="G76" i="4"/>
  <c r="J75" i="4"/>
  <c r="G75" i="4"/>
  <c r="A55" i="4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32" i="4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K27" i="4"/>
  <c r="J27" i="4"/>
  <c r="I27" i="4"/>
  <c r="H27" i="4"/>
  <c r="G27" i="4"/>
  <c r="F27" i="4"/>
  <c r="E27" i="4"/>
  <c r="D27" i="4"/>
  <c r="C27" i="4"/>
  <c r="K26" i="4"/>
  <c r="J26" i="4"/>
  <c r="I26" i="4"/>
  <c r="H26" i="4"/>
  <c r="G26" i="4"/>
  <c r="F26" i="4"/>
  <c r="E26" i="4"/>
  <c r="D26" i="4"/>
  <c r="C26" i="4"/>
  <c r="B26" i="4"/>
  <c r="K25" i="4"/>
  <c r="J25" i="4"/>
  <c r="I25" i="4"/>
  <c r="H25" i="4"/>
  <c r="G25" i="4"/>
  <c r="F25" i="4"/>
  <c r="E25" i="4"/>
  <c r="D25" i="4"/>
  <c r="C25" i="4"/>
  <c r="B25" i="4"/>
  <c r="K24" i="4"/>
  <c r="J24" i="4"/>
  <c r="I24" i="4"/>
  <c r="H24" i="4"/>
  <c r="G24" i="4"/>
  <c r="F24" i="4"/>
  <c r="E24" i="4"/>
  <c r="D24" i="4"/>
  <c r="C24" i="4"/>
  <c r="B24" i="4"/>
  <c r="K23" i="4"/>
  <c r="J23" i="4"/>
  <c r="I23" i="4"/>
  <c r="H23" i="4"/>
  <c r="G23" i="4"/>
  <c r="F23" i="4"/>
  <c r="E23" i="4"/>
  <c r="D23" i="4"/>
  <c r="C23" i="4"/>
  <c r="B23" i="4"/>
  <c r="K22" i="4"/>
  <c r="J22" i="4"/>
  <c r="I22" i="4"/>
  <c r="H22" i="4"/>
  <c r="G22" i="4"/>
  <c r="F22" i="4"/>
  <c r="E22" i="4"/>
  <c r="D22" i="4"/>
  <c r="C22" i="4"/>
  <c r="B22" i="4"/>
  <c r="K21" i="4"/>
  <c r="J21" i="4"/>
  <c r="I21" i="4"/>
  <c r="H21" i="4"/>
  <c r="G21" i="4"/>
  <c r="F21" i="4"/>
  <c r="E21" i="4"/>
  <c r="D21" i="4"/>
  <c r="C21" i="4"/>
  <c r="B21" i="4"/>
  <c r="K20" i="4"/>
  <c r="J20" i="4"/>
  <c r="I20" i="4"/>
  <c r="H20" i="4"/>
  <c r="G20" i="4"/>
  <c r="F20" i="4"/>
  <c r="E20" i="4"/>
  <c r="D20" i="4"/>
  <c r="C20" i="4"/>
  <c r="B20" i="4"/>
  <c r="K19" i="4"/>
  <c r="J19" i="4"/>
  <c r="I19" i="4"/>
  <c r="H19" i="4"/>
  <c r="G19" i="4"/>
  <c r="F19" i="4"/>
  <c r="E19" i="4"/>
  <c r="D19" i="4"/>
  <c r="C19" i="4"/>
  <c r="B19" i="4"/>
  <c r="K18" i="4"/>
  <c r="J18" i="4"/>
  <c r="I18" i="4"/>
  <c r="H18" i="4"/>
  <c r="G18" i="4"/>
  <c r="F18" i="4"/>
  <c r="E18" i="4"/>
  <c r="D18" i="4"/>
  <c r="C18" i="4"/>
  <c r="B18" i="4"/>
  <c r="K17" i="4"/>
  <c r="J17" i="4"/>
  <c r="I17" i="4"/>
  <c r="H17" i="4"/>
  <c r="G17" i="4"/>
  <c r="F17" i="4"/>
  <c r="E17" i="4"/>
  <c r="D17" i="4"/>
  <c r="C17" i="4"/>
  <c r="B17" i="4"/>
  <c r="K16" i="4"/>
  <c r="J16" i="4"/>
  <c r="I16" i="4"/>
  <c r="H16" i="4"/>
  <c r="G16" i="4"/>
  <c r="F16" i="4"/>
  <c r="E16" i="4"/>
  <c r="D16" i="4"/>
  <c r="C16" i="4"/>
  <c r="B16" i="4"/>
  <c r="K15" i="4"/>
  <c r="J15" i="4"/>
  <c r="I15" i="4"/>
  <c r="H15" i="4"/>
  <c r="G15" i="4"/>
  <c r="F15" i="4"/>
  <c r="E15" i="4"/>
  <c r="D15" i="4"/>
  <c r="C15" i="4"/>
  <c r="B15" i="4"/>
  <c r="K14" i="4"/>
  <c r="J14" i="4"/>
  <c r="I14" i="4"/>
  <c r="H14" i="4"/>
  <c r="G14" i="4"/>
  <c r="F14" i="4"/>
  <c r="E14" i="4"/>
  <c r="D14" i="4"/>
  <c r="C14" i="4"/>
  <c r="B14" i="4"/>
  <c r="K13" i="4"/>
  <c r="J13" i="4"/>
  <c r="I13" i="4"/>
  <c r="H13" i="4"/>
  <c r="G13" i="4"/>
  <c r="F13" i="4"/>
  <c r="E13" i="4"/>
  <c r="D13" i="4"/>
  <c r="C13" i="4"/>
  <c r="B13" i="4"/>
  <c r="K12" i="4"/>
  <c r="J12" i="4"/>
  <c r="I12" i="4"/>
  <c r="H12" i="4"/>
  <c r="G12" i="4"/>
  <c r="F12" i="4"/>
  <c r="E12" i="4"/>
  <c r="D12" i="4"/>
  <c r="C12" i="4"/>
  <c r="B12" i="4"/>
  <c r="K11" i="4"/>
  <c r="J11" i="4"/>
  <c r="I11" i="4"/>
  <c r="H11" i="4"/>
  <c r="G11" i="4"/>
  <c r="F11" i="4"/>
  <c r="E11" i="4"/>
  <c r="D11" i="4"/>
  <c r="C11" i="4"/>
  <c r="B11" i="4"/>
  <c r="K10" i="4"/>
  <c r="J10" i="4"/>
  <c r="I10" i="4"/>
  <c r="H10" i="4"/>
  <c r="G10" i="4"/>
  <c r="F10" i="4"/>
  <c r="E10" i="4"/>
  <c r="D10" i="4"/>
  <c r="C10" i="4"/>
  <c r="B10" i="4"/>
  <c r="K9" i="4"/>
  <c r="J9" i="4"/>
  <c r="I9" i="4"/>
  <c r="H9" i="4"/>
  <c r="G9" i="4"/>
  <c r="F9" i="4"/>
  <c r="E9" i="4"/>
  <c r="D9" i="4"/>
  <c r="C9" i="4"/>
  <c r="B9" i="4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K8" i="4"/>
  <c r="J8" i="4"/>
  <c r="I8" i="4"/>
  <c r="H8" i="4"/>
  <c r="G8" i="4"/>
  <c r="F8" i="4"/>
  <c r="E8" i="4"/>
  <c r="D8" i="4"/>
  <c r="C8" i="4"/>
  <c r="B8" i="4"/>
  <c r="K7" i="4"/>
  <c r="J7" i="4"/>
  <c r="I7" i="4"/>
  <c r="H7" i="4"/>
  <c r="G7" i="4"/>
  <c r="F7" i="4"/>
  <c r="E7" i="4"/>
  <c r="D7" i="4"/>
  <c r="C7" i="4"/>
  <c r="B7" i="4"/>
  <c r="K6" i="4"/>
  <c r="I6" i="4"/>
  <c r="H6" i="4"/>
  <c r="G6" i="4"/>
  <c r="F6" i="4"/>
  <c r="E6" i="4"/>
  <c r="D6" i="4"/>
  <c r="C6" i="4"/>
  <c r="B6" i="4"/>
  <c r="D75" i="4" l="1"/>
  <c r="D76" i="4"/>
  <c r="J76" i="3"/>
  <c r="G76" i="3"/>
  <c r="J75" i="3"/>
  <c r="G75" i="3"/>
  <c r="K6" i="3" l="1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J27" i="3"/>
  <c r="K27" i="3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A9" i="3"/>
  <c r="B9" i="3"/>
  <c r="C9" i="3"/>
  <c r="D9" i="3"/>
  <c r="E9" i="3"/>
  <c r="F9" i="3"/>
  <c r="G9" i="3"/>
  <c r="H9" i="3"/>
  <c r="I9" i="3"/>
  <c r="A10" i="3"/>
  <c r="A11" i="3" s="1"/>
  <c r="A12" i="3" s="1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C13" i="3" l="1"/>
  <c r="D13" i="3"/>
  <c r="E13" i="3"/>
  <c r="C14" i="3"/>
  <c r="D14" i="3"/>
  <c r="E14" i="3"/>
  <c r="F14" i="3"/>
  <c r="F15" i="3"/>
  <c r="G15" i="3"/>
  <c r="H15" i="3"/>
  <c r="I15" i="3"/>
  <c r="C16" i="3"/>
  <c r="I16" i="3"/>
  <c r="C17" i="3"/>
  <c r="D17" i="3"/>
  <c r="E17" i="3"/>
  <c r="D18" i="3"/>
  <c r="E18" i="3"/>
  <c r="F18" i="3"/>
  <c r="G18" i="3"/>
  <c r="H18" i="3"/>
  <c r="G19" i="3"/>
  <c r="H19" i="3"/>
  <c r="I19" i="3"/>
  <c r="C20" i="3"/>
  <c r="D20" i="3"/>
  <c r="C21" i="3"/>
  <c r="D21" i="3"/>
  <c r="E21" i="3"/>
  <c r="F21" i="3"/>
  <c r="E22" i="3"/>
  <c r="F22" i="3"/>
  <c r="G22" i="3"/>
  <c r="H22" i="3"/>
  <c r="I22" i="3"/>
  <c r="C23" i="3"/>
  <c r="H23" i="3"/>
  <c r="I23" i="3"/>
  <c r="C24" i="3"/>
  <c r="D24" i="3"/>
  <c r="D25" i="3"/>
  <c r="E25" i="3"/>
  <c r="F25" i="3"/>
  <c r="G25" i="3"/>
  <c r="H25" i="3"/>
  <c r="I25" i="3"/>
  <c r="G26" i="3"/>
  <c r="H26" i="3"/>
  <c r="I26" i="3"/>
  <c r="B14" i="3"/>
  <c r="B16" i="3"/>
  <c r="B18" i="3"/>
  <c r="B19" i="3"/>
  <c r="B21" i="3"/>
  <c r="B23" i="3"/>
  <c r="B24" i="3"/>
  <c r="B25" i="3"/>
  <c r="B26" i="3"/>
  <c r="D75" i="3"/>
  <c r="A55" i="3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32" i="3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I27" i="3"/>
  <c r="H27" i="3"/>
  <c r="G27" i="3"/>
  <c r="F27" i="3"/>
  <c r="E27" i="3"/>
  <c r="D27" i="3"/>
  <c r="C27" i="3"/>
  <c r="F26" i="3"/>
  <c r="E26" i="3"/>
  <c r="D26" i="3"/>
  <c r="C26" i="3"/>
  <c r="C25" i="3"/>
  <c r="I24" i="3"/>
  <c r="H24" i="3"/>
  <c r="G24" i="3"/>
  <c r="F24" i="3"/>
  <c r="E24" i="3"/>
  <c r="G23" i="3"/>
  <c r="F23" i="3"/>
  <c r="E23" i="3"/>
  <c r="D23" i="3"/>
  <c r="D22" i="3"/>
  <c r="C22" i="3"/>
  <c r="B22" i="3"/>
  <c r="I21" i="3"/>
  <c r="H21" i="3"/>
  <c r="G21" i="3"/>
  <c r="I20" i="3"/>
  <c r="H20" i="3"/>
  <c r="G20" i="3"/>
  <c r="F20" i="3"/>
  <c r="E20" i="3"/>
  <c r="B20" i="3"/>
  <c r="F19" i="3"/>
  <c r="E19" i="3"/>
  <c r="D19" i="3"/>
  <c r="C19" i="3"/>
  <c r="I18" i="3"/>
  <c r="C18" i="3"/>
  <c r="I17" i="3"/>
  <c r="H17" i="3"/>
  <c r="G17" i="3"/>
  <c r="F17" i="3"/>
  <c r="B17" i="3"/>
  <c r="H16" i="3"/>
  <c r="G16" i="3"/>
  <c r="F16" i="3"/>
  <c r="E16" i="3"/>
  <c r="D16" i="3"/>
  <c r="E15" i="3"/>
  <c r="D15" i="3"/>
  <c r="C15" i="3"/>
  <c r="B15" i="3"/>
  <c r="I14" i="3"/>
  <c r="H14" i="3"/>
  <c r="G14" i="3"/>
  <c r="I13" i="3"/>
  <c r="H13" i="3"/>
  <c r="G13" i="3"/>
  <c r="F13" i="3"/>
  <c r="B13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D76" i="3" l="1"/>
</calcChain>
</file>

<file path=xl/sharedStrings.xml><?xml version="1.0" encoding="utf-8"?>
<sst xmlns="http://schemas.openxmlformats.org/spreadsheetml/2006/main" count="341" uniqueCount="33">
  <si>
    <t xml:space="preserve"> </t>
  </si>
  <si>
    <t>Edad                  (x)</t>
  </si>
  <si>
    <t>Ambos sexos</t>
  </si>
  <si>
    <t>100 +</t>
  </si>
  <si>
    <t>Hombres</t>
  </si>
  <si>
    <t>Mujeres</t>
  </si>
  <si>
    <t>Hombres:</t>
  </si>
  <si>
    <t>Mujeres:</t>
  </si>
  <si>
    <r>
      <t>f</t>
    </r>
    <r>
      <rPr>
        <vertAlign val="subscript"/>
        <sz val="10"/>
        <rFont val="Arial"/>
        <family val="2"/>
      </rPr>
      <t xml:space="preserve">0 </t>
    </r>
    <r>
      <rPr>
        <sz val="10"/>
        <rFont val="Arial"/>
        <family val="2"/>
      </rPr>
      <t xml:space="preserve"> =</t>
    </r>
  </si>
  <si>
    <r>
      <t>4</t>
    </r>
    <r>
      <rPr>
        <sz val="10"/>
        <rFont val="Arial"/>
        <family val="2"/>
      </rPr>
      <t>k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=</t>
    </r>
  </si>
  <si>
    <t>ω</t>
  </si>
  <si>
    <t>n</t>
  </si>
  <si>
    <t>m(x,1)</t>
  </si>
  <si>
    <t>q(x,1)</t>
  </si>
  <si>
    <t>p(x,1)</t>
  </si>
  <si>
    <t>l(x,1)</t>
  </si>
  <si>
    <t>d(x,1)</t>
  </si>
  <si>
    <t>L(x- x+1)</t>
  </si>
  <si>
    <t>T(x- x+)</t>
  </si>
  <si>
    <t>P(x-x+1,1)</t>
  </si>
  <si>
    <t>e(x)</t>
  </si>
  <si>
    <t>Ambos sexos:</t>
  </si>
  <si>
    <t>Cuadro 11. TABLA ABREVIADA DE VIDA DE LA POBLACIÓN EN LA PROVINCIA DE VERAGUAS, SEGÚN SEXO: AÑO 2000</t>
  </si>
  <si>
    <t>Cuadro 11. TABLA ABREVIADA DE VIDA DE LA POBLACIÓN EN LA PROVINCIA DE VERAGUAS, SEGÚN SEXO: AÑO 2005</t>
  </si>
  <si>
    <t>Cuadro 11. TABLA ABREVIADA DE VIDA DE LA POBLACIÓN EN LA PROVINCIA DE VERAGUAS, SEGÚN SEXO: AÑO 2010</t>
  </si>
  <si>
    <t>Cuadro 11. TABLA ABREVIADA DE VIDA DE LA POBLACIÓN EN LA PROVINCIA DE VERAGUAS, SEGÚN SEXO: AÑO 2015</t>
  </si>
  <si>
    <t>Cuadro 11. TABLA ABREVIADA DE VIDA DE LA POBLACIÓN EN LA PROVINCIA DE VERAGUAS, SEGÚN SEXO: AÑO 2020</t>
  </si>
  <si>
    <t>Cuadro 11. TABLA ABREVIADA DE VIDA DE LA POBLACIÓN EN LA PROVINCIA DE VERAGUAS, SEGÚN SEXO: AÑO 2025</t>
  </si>
  <si>
    <t>Cuadro 11. TABLA ABREVIADA DE VIDA DE LA POBLACIÓN EN LA PROVINCIA DE VERAGUAS, SEGÚN SEXO: AÑO 2030</t>
  </si>
  <si>
    <t>Cuadro 11. TABLA ABREVIADA DE VIDA DE LA POBLACIÓN EN LA PROVINCIA DE VERAGUAS, SEGÚN SEXO: AÑO 2035</t>
  </si>
  <si>
    <t>Cuadro 11. TABLA ABREVIADA DE VIDA DE LA POBLACIÓN EN LA PROVINCIA DE VERAGUAS, SEGÚN SEXO: AÑO 2040</t>
  </si>
  <si>
    <t>Cuadro 11. TABLA ABREVIADA DE VIDA DE LA POBLACIÓN EN LA PROVINCIA DE VERAGUAS, SEGÚN SEXO: AÑO 2045</t>
  </si>
  <si>
    <t>Cuadro 11. TABLA ABREVIADA DE VIDA DE LA POBLACIÓN EN LA PROVINCIA DE VERAGUAS, SEGÚN SEXO: AÑO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</si>
</sst>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"/>
    <numFmt numFmtId="165" formatCode="0.00000_)"/>
    <numFmt numFmtId="166" formatCode="0.000000"/>
    <numFmt numFmtId="167" formatCode="0.0000_)"/>
    <numFmt numFmtId="168" formatCode="#,##0.0000"/>
    <numFmt numFmtId="169" formatCode="0_)"/>
    <numFmt numFmtId="170" formatCode="0.0_)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4" fillId="0" borderId="0"/>
    <xf numFmtId="0" fontId="1" fillId="0" borderId="0"/>
  </cellStyleXfs>
  <cellXfs count="43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5" fillId="2" borderId="6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65" fontId="4" fillId="0" borderId="1" xfId="1" applyNumberFormat="1" applyFont="1" applyFill="1" applyBorder="1" applyAlignment="1" applyProtection="1"/>
    <xf numFmtId="169" fontId="4" fillId="0" borderId="1" xfId="1" applyNumberFormat="1" applyFont="1" applyFill="1" applyBorder="1" applyAlignment="1" applyProtection="1"/>
    <xf numFmtId="1" fontId="4" fillId="0" borderId="0" xfId="0" quotePrefix="1" applyNumberFormat="1" applyFont="1" applyFill="1" applyBorder="1" applyAlignment="1" applyProtection="1">
      <alignment horizontal="center"/>
    </xf>
    <xf numFmtId="1" fontId="4" fillId="0" borderId="3" xfId="0" quotePrefix="1" applyNumberFormat="1" applyFont="1" applyFill="1" applyBorder="1" applyAlignment="1" applyProtection="1">
      <alignment horizontal="center"/>
    </xf>
    <xf numFmtId="164" fontId="4" fillId="0" borderId="4" xfId="0" applyNumberFormat="1" applyFont="1" applyFill="1" applyBorder="1"/>
    <xf numFmtId="3" fontId="4" fillId="0" borderId="4" xfId="0" applyNumberFormat="1" applyFont="1" applyFill="1" applyBorder="1"/>
    <xf numFmtId="166" fontId="4" fillId="0" borderId="4" xfId="0" applyNumberFormat="1" applyFont="1" applyFill="1" applyBorder="1"/>
    <xf numFmtId="2" fontId="4" fillId="0" borderId="5" xfId="0" applyNumberFormat="1" applyFont="1" applyFill="1" applyBorder="1"/>
    <xf numFmtId="0" fontId="4" fillId="0" borderId="0" xfId="1" applyFont="1" applyFill="1" applyBorder="1" applyAlignment="1" applyProtection="1">
      <alignment horizontal="center"/>
    </xf>
    <xf numFmtId="167" fontId="4" fillId="0" borderId="0" xfId="1" applyNumberFormat="1" applyFont="1" applyFill="1" applyBorder="1" applyAlignment="1" applyProtection="1">
      <alignment horizontal="center" vertical="center" wrapText="1"/>
    </xf>
    <xf numFmtId="3" fontId="4" fillId="0" borderId="0" xfId="1" applyNumberFormat="1" applyFont="1" applyFill="1" applyBorder="1" applyAlignment="1" applyProtection="1">
      <alignment horizontal="center"/>
    </xf>
    <xf numFmtId="168" fontId="4" fillId="0" borderId="0" xfId="1" applyNumberFormat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 applyProtection="1">
      <alignment horizontal="center" vertical="center" wrapText="1"/>
    </xf>
    <xf numFmtId="3" fontId="7" fillId="0" borderId="0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3" fontId="4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3" fontId="4" fillId="0" borderId="0" xfId="1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/>
    <xf numFmtId="2" fontId="4" fillId="0" borderId="4" xfId="0" applyNumberFormat="1" applyFont="1" applyFill="1" applyBorder="1"/>
    <xf numFmtId="0" fontId="5" fillId="2" borderId="7" xfId="2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/>
    <xf numFmtId="170" fontId="4" fillId="0" borderId="2" xfId="1" applyNumberFormat="1" applyFont="1" applyFill="1" applyBorder="1" applyAlignment="1" applyProtection="1"/>
    <xf numFmtId="165" fontId="4" fillId="0" borderId="2" xfId="1" applyNumberFormat="1" applyFont="1" applyFill="1" applyBorder="1" applyAlignment="1" applyProtection="1"/>
    <xf numFmtId="169" fontId="4" fillId="0" borderId="1" xfId="1" applyNumberFormat="1" applyFont="1" applyFill="1" applyBorder="1" applyAlignment="1" applyProtection="1">
      <alignment horizontal="right"/>
    </xf>
    <xf numFmtId="169" fontId="4" fillId="0" borderId="2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0" fontId="8" fillId="0" borderId="0" xfId="0" applyFont="1" applyFill="1" applyBorder="1"/>
    <xf numFmtId="0" fontId="8" fillId="0" borderId="0" xfId="0" applyFont="1" applyFill="1"/>
    <xf numFmtId="0" fontId="4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 applyProtection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6" fillId="0" borderId="0" xfId="1" applyFont="1" applyFill="1" applyAlignment="1">
      <alignment horizontal="center" vertical="center"/>
    </xf>
    <xf numFmtId="37" fontId="6" fillId="0" borderId="0" xfId="1" applyNumberFormat="1" applyFont="1" applyFill="1" applyBorder="1" applyAlignment="1" applyProtection="1">
      <alignment horizontal="center" vertical="center"/>
    </xf>
  </cellXfs>
  <cellStyles count="5">
    <cellStyle name="Normal" xfId="0" builtinId="0"/>
    <cellStyle name="Normal 2" xfId="3"/>
    <cellStyle name="Normal 3" xfId="4"/>
    <cellStyle name="Normal_Interpolación 1995-2005" xfId="1"/>
    <cellStyle name="Normal_tabla_completa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R50" sqref="R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ht="12.75" customHeight="1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1.3459199563372156E-2</v>
      </c>
      <c r="D6" s="7">
        <f t="shared" si="0"/>
        <v>1.3238041209613043E-2</v>
      </c>
      <c r="E6" s="7">
        <f t="shared" si="0"/>
        <v>0.98676195879038697</v>
      </c>
      <c r="F6" s="32">
        <f t="shared" si="0"/>
        <v>100000</v>
      </c>
      <c r="G6" s="32">
        <f t="shared" si="0"/>
        <v>1323.8041209613043</v>
      </c>
      <c r="H6" s="32">
        <f t="shared" si="0"/>
        <v>98844.436570089892</v>
      </c>
      <c r="I6" s="33">
        <f t="shared" si="0"/>
        <v>7615630.6256003855</v>
      </c>
      <c r="J6" s="31"/>
      <c r="K6" s="30">
        <f t="shared" ref="K6:K27" si="1">+K29*0.5122+K52*0.4878</f>
        <v>76.156306256003859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1.3727672139305504E-3</v>
      </c>
      <c r="D7" s="7">
        <f t="shared" si="0"/>
        <v>5.4712212300215141E-3</v>
      </c>
      <c r="E7" s="7">
        <f t="shared" si="0"/>
        <v>0.99452877876997858</v>
      </c>
      <c r="F7" s="32">
        <f t="shared" si="0"/>
        <v>98676.195879038685</v>
      </c>
      <c r="G7" s="32">
        <f t="shared" si="0"/>
        <v>540.25527144499131</v>
      </c>
      <c r="H7" s="32">
        <f t="shared" si="0"/>
        <v>393288.39523796679</v>
      </c>
      <c r="I7" s="33">
        <f t="shared" si="0"/>
        <v>7516786.1890302952</v>
      </c>
      <c r="J7" s="31">
        <f t="shared" ref="J7:J27" si="2">+J30*0.5122+J53*0.4878</f>
        <v>0.98426566361611334</v>
      </c>
      <c r="K7" s="30">
        <f t="shared" si="1"/>
        <v>76.157792914013442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3.0538985607504862E-4</v>
      </c>
      <c r="D8" s="7">
        <f t="shared" si="0"/>
        <v>1.5256656387170912E-3</v>
      </c>
      <c r="E8" s="7">
        <f t="shared" si="0"/>
        <v>0.99847433436128297</v>
      </c>
      <c r="F8" s="32">
        <f t="shared" si="0"/>
        <v>98135.940607593715</v>
      </c>
      <c r="G8" s="32">
        <f t="shared" si="0"/>
        <v>149.64899062890464</v>
      </c>
      <c r="H8" s="32">
        <f t="shared" si="0"/>
        <v>490268.90021631506</v>
      </c>
      <c r="I8" s="33">
        <f t="shared" si="0"/>
        <v>7123497.7937923297</v>
      </c>
      <c r="J8" s="31">
        <f t="shared" si="2"/>
        <v>0.99621165986521132</v>
      </c>
      <c r="K8" s="30">
        <f t="shared" si="1"/>
        <v>72.570142743550662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4.2481450037842427E-4</v>
      </c>
      <c r="D9" s="7">
        <f t="shared" si="0"/>
        <v>2.1221182180821748E-3</v>
      </c>
      <c r="E9" s="7">
        <f t="shared" si="0"/>
        <v>0.99787788178191783</v>
      </c>
      <c r="F9" s="32">
        <f t="shared" si="0"/>
        <v>97986.291616964794</v>
      </c>
      <c r="G9" s="32">
        <f t="shared" si="0"/>
        <v>207.76809639137025</v>
      </c>
      <c r="H9" s="32">
        <f t="shared" si="0"/>
        <v>489483.74490771559</v>
      </c>
      <c r="I9" s="33">
        <f t="shared" si="0"/>
        <v>6633228.8935760148</v>
      </c>
      <c r="J9" s="31">
        <f t="shared" si="2"/>
        <v>0.99839770254597326</v>
      </c>
      <c r="K9" s="30">
        <f t="shared" si="1"/>
        <v>67.677384721674997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9.3977273711931487E-4</v>
      </c>
      <c r="D10" s="7">
        <f t="shared" si="0"/>
        <v>4.6876199460365213E-3</v>
      </c>
      <c r="E10" s="7">
        <f t="shared" si="0"/>
        <v>0.99531238005396339</v>
      </c>
      <c r="F10" s="32">
        <f t="shared" si="0"/>
        <v>97778.523520573435</v>
      </c>
      <c r="G10" s="32">
        <f t="shared" si="0"/>
        <v>456.78828423098741</v>
      </c>
      <c r="H10" s="32">
        <f t="shared" si="0"/>
        <v>487871.07690815534</v>
      </c>
      <c r="I10" s="33">
        <f t="shared" si="0"/>
        <v>6143745.1486682985</v>
      </c>
      <c r="J10" s="31">
        <f t="shared" si="2"/>
        <v>0.99669791397306451</v>
      </c>
      <c r="K10" s="30">
        <f t="shared" si="1"/>
        <v>62.81480200009743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1.4909068140818496E-3</v>
      </c>
      <c r="D11" s="7">
        <f t="shared" si="0"/>
        <v>7.4215883419344033E-3</v>
      </c>
      <c r="E11" s="7">
        <f t="shared" si="0"/>
        <v>0.9925784116580656</v>
      </c>
      <c r="F11" s="32">
        <f t="shared" si="0"/>
        <v>97321.735236342443</v>
      </c>
      <c r="G11" s="32">
        <f t="shared" si="0"/>
        <v>718.56945284790345</v>
      </c>
      <c r="H11" s="32">
        <f t="shared" si="0"/>
        <v>484891.38448752882</v>
      </c>
      <c r="I11" s="33">
        <f t="shared" si="0"/>
        <v>5655874.0717601432</v>
      </c>
      <c r="J11" s="31">
        <f t="shared" si="2"/>
        <v>0.9938657277048748</v>
      </c>
      <c r="K11" s="30">
        <f t="shared" si="1"/>
        <v>58.09372612050781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1.7773135370234951E-3</v>
      </c>
      <c r="D12" s="7">
        <f t="shared" si="0"/>
        <v>8.8392845882896507E-3</v>
      </c>
      <c r="E12" s="7">
        <f t="shared" si="0"/>
        <v>0.99116071541171036</v>
      </c>
      <c r="F12" s="32">
        <f t="shared" si="0"/>
        <v>96603.165783494536</v>
      </c>
      <c r="G12" s="32">
        <f t="shared" si="0"/>
        <v>848.33220731455117</v>
      </c>
      <c r="H12" s="32">
        <f t="shared" si="0"/>
        <v>480922.89697583986</v>
      </c>
      <c r="I12" s="33">
        <f t="shared" si="0"/>
        <v>5170982.6872726139</v>
      </c>
      <c r="J12" s="31">
        <f t="shared" si="2"/>
        <v>0.99176742174461796</v>
      </c>
      <c r="K12" s="30">
        <f t="shared" si="1"/>
        <v>53.501646383185559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1.8938968012931221E-3</v>
      </c>
      <c r="D13" s="7">
        <f t="shared" si="0"/>
        <v>9.418841370720776E-3</v>
      </c>
      <c r="E13" s="7">
        <f t="shared" si="0"/>
        <v>0.9905811586292792</v>
      </c>
      <c r="F13" s="32">
        <f t="shared" si="0"/>
        <v>95754.833576179983</v>
      </c>
      <c r="G13" s="32">
        <f t="shared" si="0"/>
        <v>895.83406945679235</v>
      </c>
      <c r="H13" s="32">
        <f t="shared" si="0"/>
        <v>476551.3931983395</v>
      </c>
      <c r="I13" s="33">
        <f t="shared" si="0"/>
        <v>4690059.7902967744</v>
      </c>
      <c r="J13" s="31">
        <f t="shared" si="2"/>
        <v>0.99084805727391034</v>
      </c>
      <c r="K13" s="30">
        <f t="shared" si="1"/>
        <v>48.949259869232904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2.0679545412004164E-3</v>
      </c>
      <c r="D14" s="7">
        <f t="shared" si="0"/>
        <v>1.0283682189229667E-2</v>
      </c>
      <c r="E14" s="7">
        <f t="shared" si="0"/>
        <v>0.98971631781077041</v>
      </c>
      <c r="F14" s="32">
        <f t="shared" si="0"/>
        <v>94858.999506723194</v>
      </c>
      <c r="G14" s="32">
        <f t="shared" si="0"/>
        <v>969.84237227761787</v>
      </c>
      <c r="H14" s="32">
        <f t="shared" si="0"/>
        <v>471917.18425143993</v>
      </c>
      <c r="I14" s="33">
        <f t="shared" si="0"/>
        <v>4213508.3970984351</v>
      </c>
      <c r="J14" s="31">
        <f t="shared" si="2"/>
        <v>0.99021374287864394</v>
      </c>
      <c r="K14" s="30">
        <f t="shared" si="1"/>
        <v>44.385376292284931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2.4900590984413967E-3</v>
      </c>
      <c r="D15" s="7">
        <f t="shared" si="0"/>
        <v>1.2372927122196852E-2</v>
      </c>
      <c r="E15" s="7">
        <f t="shared" si="0"/>
        <v>0.98762707287780316</v>
      </c>
      <c r="F15" s="32">
        <f t="shared" si="0"/>
        <v>93889.157134445588</v>
      </c>
      <c r="G15" s="32">
        <f t="shared" si="0"/>
        <v>1155.9573473931514</v>
      </c>
      <c r="H15" s="32">
        <f t="shared" si="0"/>
        <v>466661.01463890471</v>
      </c>
      <c r="I15" s="33">
        <f t="shared" si="0"/>
        <v>3741591.2128469949</v>
      </c>
      <c r="J15" s="31">
        <f t="shared" si="2"/>
        <v>0.98880260338815662</v>
      </c>
      <c r="K15" s="30">
        <f t="shared" si="1"/>
        <v>39.816132721806227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3.3181233215742135E-3</v>
      </c>
      <c r="D16" s="7">
        <f t="shared" si="4"/>
        <v>1.645663093961507E-2</v>
      </c>
      <c r="E16" s="7">
        <f t="shared" si="4"/>
        <v>0.98354336906038498</v>
      </c>
      <c r="F16" s="32">
        <f t="shared" si="4"/>
        <v>92733.199787052421</v>
      </c>
      <c r="G16" s="32">
        <f t="shared" si="4"/>
        <v>1518.6432900268665</v>
      </c>
      <c r="H16" s="32">
        <f t="shared" si="4"/>
        <v>460058.53346357425</v>
      </c>
      <c r="I16" s="33">
        <f t="shared" si="4"/>
        <v>3274930.1982080899</v>
      </c>
      <c r="J16" s="31">
        <f t="shared" si="2"/>
        <v>0.9857831639050727</v>
      </c>
      <c r="K16" s="30">
        <f t="shared" si="1"/>
        <v>35.27908771391246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4.7611293462658487E-3</v>
      </c>
      <c r="D17" s="7">
        <f t="shared" si="4"/>
        <v>2.3532897256233639E-2</v>
      </c>
      <c r="E17" s="7">
        <f t="shared" si="4"/>
        <v>0.97646710274376636</v>
      </c>
      <c r="F17" s="32">
        <f t="shared" si="4"/>
        <v>91214.556497025565</v>
      </c>
      <c r="G17" s="32">
        <f t="shared" si="4"/>
        <v>2134.7744897833863</v>
      </c>
      <c r="H17" s="32">
        <f t="shared" si="4"/>
        <v>451044.80329693703</v>
      </c>
      <c r="I17" s="33">
        <f t="shared" si="4"/>
        <v>2814871.6647445159</v>
      </c>
      <c r="J17" s="31">
        <f t="shared" si="2"/>
        <v>0.98030623622091628</v>
      </c>
      <c r="K17" s="30">
        <f t="shared" si="1"/>
        <v>30.821623762056745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7.1417593454270352E-3</v>
      </c>
      <c r="D18" s="7">
        <f t="shared" si="4"/>
        <v>3.5099652287276725E-2</v>
      </c>
      <c r="E18" s="7">
        <f t="shared" si="4"/>
        <v>0.96490034771272326</v>
      </c>
      <c r="F18" s="32">
        <f t="shared" si="4"/>
        <v>89079.782007242175</v>
      </c>
      <c r="G18" s="32">
        <f t="shared" si="4"/>
        <v>3106.5935958793502</v>
      </c>
      <c r="H18" s="32">
        <f t="shared" si="4"/>
        <v>438108.39481806173</v>
      </c>
      <c r="I18" s="33">
        <f t="shared" si="4"/>
        <v>2363826.8614475788</v>
      </c>
      <c r="J18" s="31">
        <f t="shared" si="2"/>
        <v>0.97114788628694826</v>
      </c>
      <c r="K18" s="30">
        <f t="shared" si="1"/>
        <v>26.495510015684467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1.0997730286002809E-2</v>
      </c>
      <c r="D19" s="7">
        <f t="shared" si="4"/>
        <v>5.3558924961636598E-2</v>
      </c>
      <c r="E19" s="7">
        <f t="shared" si="4"/>
        <v>0.94644107503836339</v>
      </c>
      <c r="F19" s="32">
        <f t="shared" si="4"/>
        <v>85973.188411362818</v>
      </c>
      <c r="G19" s="32">
        <f t="shared" si="4"/>
        <v>4570.1282945117928</v>
      </c>
      <c r="H19" s="32">
        <f t="shared" si="4"/>
        <v>419143.31587311148</v>
      </c>
      <c r="I19" s="33">
        <f t="shared" si="4"/>
        <v>1925718.4666295173</v>
      </c>
      <c r="J19" s="31">
        <f t="shared" si="2"/>
        <v>0.95640923089191365</v>
      </c>
      <c r="K19" s="30">
        <f t="shared" si="1"/>
        <v>22.355675169929455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1.7217579486872421E-2</v>
      </c>
      <c r="D20" s="7">
        <f t="shared" si="4"/>
        <v>8.2638959186815714E-2</v>
      </c>
      <c r="E20" s="7">
        <f t="shared" si="4"/>
        <v>0.91736104081318426</v>
      </c>
      <c r="F20" s="32">
        <f t="shared" si="4"/>
        <v>81403.060116851033</v>
      </c>
      <c r="G20" s="32">
        <f t="shared" si="4"/>
        <v>6669.1637066419971</v>
      </c>
      <c r="H20" s="32">
        <f t="shared" si="4"/>
        <v>391324.07879066584</v>
      </c>
      <c r="I20" s="33">
        <f t="shared" si="4"/>
        <v>1506575.1507564057</v>
      </c>
      <c r="J20" s="31">
        <f t="shared" si="2"/>
        <v>0.93309186373602371</v>
      </c>
      <c r="K20" s="30">
        <f t="shared" si="1"/>
        <v>18.461393706524802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2.7251584769619232E-2</v>
      </c>
      <c r="D21" s="7">
        <f t="shared" si="4"/>
        <v>0.1278122497244768</v>
      </c>
      <c r="E21" s="7">
        <f t="shared" si="4"/>
        <v>0.8721877502755232</v>
      </c>
      <c r="F21" s="32">
        <f t="shared" si="4"/>
        <v>74733.896410209039</v>
      </c>
      <c r="G21" s="32">
        <f t="shared" si="4"/>
        <v>9460.8702350948479</v>
      </c>
      <c r="H21" s="32">
        <f t="shared" si="4"/>
        <v>351256.15852689062</v>
      </c>
      <c r="I21" s="33">
        <f t="shared" si="4"/>
        <v>1115251.0719657398</v>
      </c>
      <c r="J21" s="31">
        <f t="shared" si="2"/>
        <v>0.8966762028363231</v>
      </c>
      <c r="K21" s="30">
        <f t="shared" si="1"/>
        <v>14.875259010393412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4.3500750762527088E-2</v>
      </c>
      <c r="D22" s="7">
        <f t="shared" si="4"/>
        <v>0.19668267720464458</v>
      </c>
      <c r="E22" s="7">
        <f t="shared" si="4"/>
        <v>0.80331732279535539</v>
      </c>
      <c r="F22" s="32">
        <f t="shared" si="4"/>
        <v>65273.026175114188</v>
      </c>
      <c r="G22" s="32">
        <f t="shared" si="4"/>
        <v>12713.461931525093</v>
      </c>
      <c r="H22" s="32">
        <f t="shared" si="4"/>
        <v>295909.69461074681</v>
      </c>
      <c r="I22" s="33">
        <f t="shared" si="4"/>
        <v>763994.91343884915</v>
      </c>
      <c r="J22" s="31">
        <f t="shared" si="2"/>
        <v>0.84090077133466479</v>
      </c>
      <c r="K22" s="30">
        <f t="shared" si="1"/>
        <v>11.658738607431271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6.990589198664876E-2</v>
      </c>
      <c r="D23" s="7">
        <f t="shared" si="4"/>
        <v>0.2980698714943989</v>
      </c>
      <c r="E23" s="7">
        <f t="shared" si="4"/>
        <v>0.70193012850560121</v>
      </c>
      <c r="F23" s="32">
        <f t="shared" si="4"/>
        <v>52559.564243589091</v>
      </c>
      <c r="G23" s="32">
        <f t="shared" si="4"/>
        <v>15534.124019633213</v>
      </c>
      <c r="H23" s="32">
        <f t="shared" si="4"/>
        <v>224760.04833232355</v>
      </c>
      <c r="I23" s="33">
        <f t="shared" si="4"/>
        <v>468085.21882810234</v>
      </c>
      <c r="J23" s="31">
        <f t="shared" si="2"/>
        <v>0.75736568483198474</v>
      </c>
      <c r="K23" s="30">
        <f t="shared" si="1"/>
        <v>8.866860093355541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0.11121411789570529</v>
      </c>
      <c r="D24" s="7">
        <f t="shared" si="4"/>
        <v>0.43338409669400446</v>
      </c>
      <c r="E24" s="7">
        <f t="shared" si="4"/>
        <v>0.56661590330599554</v>
      </c>
      <c r="F24" s="32">
        <f t="shared" si="4"/>
        <v>37025.440223955877</v>
      </c>
      <c r="G24" s="32">
        <f t="shared" si="4"/>
        <v>15941.810627012641</v>
      </c>
      <c r="H24" s="32">
        <f t="shared" si="4"/>
        <v>144740.14454084059</v>
      </c>
      <c r="I24" s="33">
        <f t="shared" si="4"/>
        <v>243325.17049577879</v>
      </c>
      <c r="J24" s="31">
        <f t="shared" si="2"/>
        <v>0.64130359087731947</v>
      </c>
      <c r="K24" s="30">
        <f t="shared" si="1"/>
        <v>6.5439142920732323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0.17742179203572406</v>
      </c>
      <c r="D25" s="7">
        <f t="shared" si="4"/>
        <v>0.6019432924012269</v>
      </c>
      <c r="E25" s="7">
        <f t="shared" si="4"/>
        <v>0.39805670759877299</v>
      </c>
      <c r="F25" s="32">
        <f t="shared" si="4"/>
        <v>21083.629596943236</v>
      </c>
      <c r="G25" s="32">
        <f t="shared" si="4"/>
        <v>12655.38692860421</v>
      </c>
      <c r="H25" s="32">
        <f t="shared" si="4"/>
        <v>71702.969360018789</v>
      </c>
      <c r="I25" s="33">
        <f t="shared" si="4"/>
        <v>98585.025954938232</v>
      </c>
      <c r="J25" s="31">
        <f t="shared" si="2"/>
        <v>0.49298016873783557</v>
      </c>
      <c r="K25" s="30">
        <f t="shared" si="1"/>
        <v>4.6628453623126145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0.28376519191440364</v>
      </c>
      <c r="D26" s="7">
        <f t="shared" si="5"/>
        <v>0.78006245995679369</v>
      </c>
      <c r="E26" s="7">
        <f t="shared" si="5"/>
        <v>0.21993754004320631</v>
      </c>
      <c r="F26" s="32">
        <f t="shared" si="5"/>
        <v>8428.2426683390258</v>
      </c>
      <c r="G26" s="32">
        <f t="shared" si="5"/>
        <v>6582.2723387860269</v>
      </c>
      <c r="H26" s="32">
        <f t="shared" si="5"/>
        <v>23161.005847826964</v>
      </c>
      <c r="I26" s="33">
        <f t="shared" si="5"/>
        <v>26882.056594919435</v>
      </c>
      <c r="J26" s="31">
        <f t="shared" si="2"/>
        <v>0.32237633887120765</v>
      </c>
      <c r="K26" s="30">
        <f t="shared" si="1"/>
        <v>3.18789428826953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0.50186466165414501</v>
      </c>
      <c r="D27" s="7">
        <f t="shared" si="6"/>
        <v>1</v>
      </c>
      <c r="E27" s="7">
        <f t="shared" si="6"/>
        <v>0</v>
      </c>
      <c r="F27" s="32">
        <f t="shared" si="6"/>
        <v>1845.9703295529998</v>
      </c>
      <c r="G27" s="32">
        <f t="shared" si="6"/>
        <v>1845.9703295529998</v>
      </c>
      <c r="H27" s="32">
        <f t="shared" si="6"/>
        <v>3721.0507470924717</v>
      </c>
      <c r="I27" s="33">
        <f t="shared" si="6"/>
        <v>3721.0507470924717</v>
      </c>
      <c r="J27" s="31">
        <f t="shared" si="2"/>
        <v>0.13766326044364274</v>
      </c>
      <c r="K27" s="30">
        <f t="shared" si="1"/>
        <v>1.997559999999952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2.1985747204737168E-2</v>
      </c>
      <c r="D29" s="7">
        <v>2.1570525276078698E-2</v>
      </c>
      <c r="E29" s="7">
        <v>0.97842947472392128</v>
      </c>
      <c r="F29" s="32">
        <v>100000</v>
      </c>
      <c r="G29" s="32">
        <v>2157.0525276078697</v>
      </c>
      <c r="H29" s="32">
        <v>98111.404061950627</v>
      </c>
      <c r="I29" s="33">
        <v>7345536.5241666446</v>
      </c>
      <c r="J29" s="31"/>
      <c r="K29" s="30">
        <v>73.455365241666442</v>
      </c>
    </row>
    <row r="30" spans="1:11" ht="13.5" customHeight="1" x14ac:dyDescent="0.2">
      <c r="A30" s="6">
        <v>1</v>
      </c>
      <c r="B30" s="8">
        <v>4</v>
      </c>
      <c r="C30" s="7">
        <v>1.2644636172300292E-3</v>
      </c>
      <c r="D30" s="7">
        <v>5.0415016496117319E-3</v>
      </c>
      <c r="E30" s="7">
        <v>0.9949584983503883</v>
      </c>
      <c r="F30" s="32">
        <v>97842.94747239213</v>
      </c>
      <c r="G30" s="32">
        <v>493.275381084939</v>
      </c>
      <c r="H30" s="32">
        <v>390106.42486141471</v>
      </c>
      <c r="I30" s="33">
        <v>7247425.1201046938</v>
      </c>
      <c r="J30" s="31">
        <v>0.9764356578467307</v>
      </c>
      <c r="K30" s="30">
        <v>74.07202365964767</v>
      </c>
    </row>
    <row r="31" spans="1:11" ht="13.5" customHeight="1" x14ac:dyDescent="0.2">
      <c r="A31" s="6">
        <v>5</v>
      </c>
      <c r="B31" s="8">
        <v>5</v>
      </c>
      <c r="C31" s="7">
        <v>3.2325948953103339E-4</v>
      </c>
      <c r="D31" s="7">
        <v>1.6148638609294519E-3</v>
      </c>
      <c r="E31" s="7">
        <v>0.99838513613907054</v>
      </c>
      <c r="F31" s="32">
        <v>97349.672091307191</v>
      </c>
      <c r="G31" s="32">
        <v>157.20646733358444</v>
      </c>
      <c r="H31" s="32">
        <v>486316.63547341089</v>
      </c>
      <c r="I31" s="33">
        <v>6857318.6952432794</v>
      </c>
      <c r="J31" s="31">
        <v>0.99610585001750751</v>
      </c>
      <c r="K31" s="30">
        <v>70.440080052982552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4.6576170632859254E-4</v>
      </c>
      <c r="D32" s="7">
        <v>2.3265469036272538E-3</v>
      </c>
      <c r="E32" s="7">
        <v>0.99767345309637279</v>
      </c>
      <c r="F32" s="32">
        <v>97192.465623973607</v>
      </c>
      <c r="G32" s="32">
        <v>226.12282995335408</v>
      </c>
      <c r="H32" s="32">
        <v>485490.38463420945</v>
      </c>
      <c r="I32" s="33">
        <v>6371002.0597698689</v>
      </c>
      <c r="J32" s="31">
        <v>0.99830100231221353</v>
      </c>
      <c r="K32" s="30">
        <v>65.550369762390204</v>
      </c>
    </row>
    <row r="33" spans="1:11" ht="13.5" customHeight="1" x14ac:dyDescent="0.2">
      <c r="A33" s="9">
        <f t="shared" si="7"/>
        <v>15</v>
      </c>
      <c r="B33" s="8">
        <v>5</v>
      </c>
      <c r="C33" s="7">
        <v>1.3071243909738204E-3</v>
      </c>
      <c r="D33" s="7">
        <v>6.5171945068308425E-3</v>
      </c>
      <c r="E33" s="7">
        <v>0.99348280549316914</v>
      </c>
      <c r="F33" s="32">
        <v>96966.342794020253</v>
      </c>
      <c r="G33" s="32">
        <v>631.9485166046652</v>
      </c>
      <c r="H33" s="32">
        <v>483464.71152133989</v>
      </c>
      <c r="I33" s="33">
        <v>5885511.6751356591</v>
      </c>
      <c r="J33" s="31">
        <v>0.995827573156993</v>
      </c>
      <c r="K33" s="30">
        <v>60.696438635804753</v>
      </c>
    </row>
    <row r="34" spans="1:11" ht="13.5" customHeight="1" x14ac:dyDescent="0.2">
      <c r="A34" s="9">
        <f t="shared" si="7"/>
        <v>20</v>
      </c>
      <c r="B34" s="8">
        <v>5</v>
      </c>
      <c r="C34" s="7">
        <v>2.2121399268314689E-3</v>
      </c>
      <c r="D34" s="7">
        <v>1.10024715750101E-2</v>
      </c>
      <c r="E34" s="7">
        <v>0.98899752842498989</v>
      </c>
      <c r="F34" s="32">
        <v>96334.394277415588</v>
      </c>
      <c r="G34" s="32">
        <v>1059.9164347330807</v>
      </c>
      <c r="H34" s="32">
        <v>479136.25258382224</v>
      </c>
      <c r="I34" s="33">
        <v>5402046.9636143195</v>
      </c>
      <c r="J34" s="31">
        <v>0.99104700129219958</v>
      </c>
      <c r="K34" s="30">
        <v>56.075994499513484</v>
      </c>
    </row>
    <row r="35" spans="1:11" ht="13.5" customHeight="1" x14ac:dyDescent="0.2">
      <c r="A35" s="9">
        <f t="shared" si="7"/>
        <v>25</v>
      </c>
      <c r="B35" s="8">
        <v>5</v>
      </c>
      <c r="C35" s="7">
        <v>2.5829025600884064E-3</v>
      </c>
      <c r="D35" s="7">
        <v>1.2832166262342277E-2</v>
      </c>
      <c r="E35" s="7">
        <v>0.98716783373765771</v>
      </c>
      <c r="F35" s="32">
        <v>95274.477842682507</v>
      </c>
      <c r="G35" s="32">
        <v>1222.5779402351473</v>
      </c>
      <c r="H35" s="32">
        <v>473334.9059026452</v>
      </c>
      <c r="I35" s="33">
        <v>4922910.7110304972</v>
      </c>
      <c r="J35" s="31">
        <v>0.98789207318400074</v>
      </c>
      <c r="K35" s="30">
        <v>51.670823314919886</v>
      </c>
    </row>
    <row r="36" spans="1:11" ht="13.5" customHeight="1" x14ac:dyDescent="0.2">
      <c r="A36" s="9">
        <f t="shared" si="7"/>
        <v>30</v>
      </c>
      <c r="B36" s="8">
        <v>5</v>
      </c>
      <c r="C36" s="7">
        <v>2.5788174792684775E-3</v>
      </c>
      <c r="D36" s="7">
        <v>1.2810970830086463E-2</v>
      </c>
      <c r="E36" s="7">
        <v>0.98718902916991358</v>
      </c>
      <c r="F36" s="32">
        <v>94051.89990244736</v>
      </c>
      <c r="G36" s="32">
        <v>1204.8961461644649</v>
      </c>
      <c r="H36" s="32">
        <v>467228.16013572732</v>
      </c>
      <c r="I36" s="33">
        <v>4449575.8051278517</v>
      </c>
      <c r="J36" s="31">
        <v>0.98709846729923212</v>
      </c>
      <c r="K36" s="30">
        <v>47.309791824971605</v>
      </c>
    </row>
    <row r="37" spans="1:11" ht="13.5" customHeight="1" x14ac:dyDescent="0.2">
      <c r="A37" s="9">
        <f t="shared" si="7"/>
        <v>35</v>
      </c>
      <c r="B37" s="8">
        <v>5</v>
      </c>
      <c r="C37" s="7">
        <v>2.6090907212621612E-3</v>
      </c>
      <c r="D37" s="7">
        <v>1.2961582848677357E-2</v>
      </c>
      <c r="E37" s="7">
        <v>0.98703841715132268</v>
      </c>
      <c r="F37" s="32">
        <v>92847.003756282895</v>
      </c>
      <c r="G37" s="32">
        <v>1203.4441314385185</v>
      </c>
      <c r="H37" s="32">
        <v>461250.39717145066</v>
      </c>
      <c r="I37" s="33">
        <v>3982347.6449921243</v>
      </c>
      <c r="J37" s="31">
        <v>0.98720590179637258</v>
      </c>
      <c r="K37" s="30">
        <v>42.891504129153347</v>
      </c>
    </row>
    <row r="38" spans="1:11" ht="13.5" customHeight="1" x14ac:dyDescent="0.2">
      <c r="A38" s="9">
        <f t="shared" si="7"/>
        <v>40</v>
      </c>
      <c r="B38" s="8">
        <v>5</v>
      </c>
      <c r="C38" s="7">
        <v>2.9816946507413783E-3</v>
      </c>
      <c r="D38" s="7">
        <v>1.4801484108634921E-2</v>
      </c>
      <c r="E38" s="7">
        <v>0.98519851589136509</v>
      </c>
      <c r="F38" s="32">
        <v>91643.559624844376</v>
      </c>
      <c r="G38" s="32">
        <v>1356.4606914458709</v>
      </c>
      <c r="H38" s="32">
        <v>454929.44460580364</v>
      </c>
      <c r="I38" s="33">
        <v>3521097.2478206735</v>
      </c>
      <c r="J38" s="31">
        <v>0.98629604959820238</v>
      </c>
      <c r="K38" s="30">
        <v>38.421655184879043</v>
      </c>
    </row>
    <row r="39" spans="1:11" ht="13.5" customHeight="1" x14ac:dyDescent="0.2">
      <c r="A39" s="9">
        <f t="shared" si="7"/>
        <v>45</v>
      </c>
      <c r="B39" s="8">
        <v>5</v>
      </c>
      <c r="C39" s="7">
        <v>3.9060416353003187E-3</v>
      </c>
      <c r="D39" s="7">
        <v>1.9350491919510045E-2</v>
      </c>
      <c r="E39" s="7">
        <v>0.98064950808049001</v>
      </c>
      <c r="F39" s="32">
        <v>90287.098933398505</v>
      </c>
      <c r="G39" s="32">
        <v>1747.0997783467319</v>
      </c>
      <c r="H39" s="32">
        <v>447281.40185643593</v>
      </c>
      <c r="I39" s="33">
        <v>3066167.8032148699</v>
      </c>
      <c r="J39" s="31">
        <v>0.98318850793226908</v>
      </c>
      <c r="K39" s="30">
        <v>33.960198516032392</v>
      </c>
    </row>
    <row r="40" spans="1:11" ht="13.5" customHeight="1" x14ac:dyDescent="0.2">
      <c r="A40" s="9">
        <f t="shared" si="7"/>
        <v>50</v>
      </c>
      <c r="B40" s="8">
        <v>5</v>
      </c>
      <c r="C40" s="7">
        <v>5.6180170346871996E-3</v>
      </c>
      <c r="D40" s="7">
        <v>2.7723378599163226E-2</v>
      </c>
      <c r="E40" s="7">
        <v>0.97227662140083682</v>
      </c>
      <c r="F40" s="32">
        <v>88539.999155051773</v>
      </c>
      <c r="G40" s="32">
        <v>2454.6279177450924</v>
      </c>
      <c r="H40" s="32">
        <v>436920.69685612147</v>
      </c>
      <c r="I40" s="33">
        <v>2618886.401358434</v>
      </c>
      <c r="J40" s="31">
        <v>0.97683627140025842</v>
      </c>
      <c r="K40" s="30">
        <v>29.578568176539335</v>
      </c>
    </row>
    <row r="41" spans="1:11" ht="13.5" customHeight="1" x14ac:dyDescent="0.2">
      <c r="A41" s="9">
        <f t="shared" si="7"/>
        <v>55</v>
      </c>
      <c r="B41" s="8">
        <v>5</v>
      </c>
      <c r="C41" s="7">
        <v>8.4618033583381477E-3</v>
      </c>
      <c r="D41" s="7">
        <v>4.1484686651292992E-2</v>
      </c>
      <c r="E41" s="7">
        <v>0.95851531334870699</v>
      </c>
      <c r="F41" s="32">
        <v>86085.371237306681</v>
      </c>
      <c r="G41" s="32">
        <v>3571.2246510398982</v>
      </c>
      <c r="H41" s="32">
        <v>422040.60999844217</v>
      </c>
      <c r="I41" s="33">
        <v>2181965.7045023125</v>
      </c>
      <c r="J41" s="31">
        <v>0.96594327765942534</v>
      </c>
      <c r="K41" s="30">
        <v>25.346533018803054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1.2997285278009805E-2</v>
      </c>
      <c r="D42" s="7">
        <v>6.3058549545586665E-2</v>
      </c>
      <c r="E42" s="7">
        <v>0.93694145045441335</v>
      </c>
      <c r="F42" s="32">
        <v>82514.146586266783</v>
      </c>
      <c r="G42" s="32">
        <v>5203.2224007219047</v>
      </c>
      <c r="H42" s="32">
        <v>400331.47610641987</v>
      </c>
      <c r="I42" s="33">
        <v>1759925.0945038702</v>
      </c>
      <c r="J42" s="31">
        <v>0.9485615047990229</v>
      </c>
      <c r="K42" s="30">
        <v>21.32876806359387</v>
      </c>
    </row>
    <row r="43" spans="1:11" ht="13.5" customHeight="1" x14ac:dyDescent="0.2">
      <c r="A43" s="9">
        <f t="shared" si="7"/>
        <v>65</v>
      </c>
      <c r="B43" s="8">
        <v>5</v>
      </c>
      <c r="C43" s="7">
        <v>2.0137935021496151E-2</v>
      </c>
      <c r="D43" s="7">
        <v>9.6114126139232869E-2</v>
      </c>
      <c r="E43" s="7">
        <v>0.90388587386076713</v>
      </c>
      <c r="F43" s="32">
        <v>77310.924185544878</v>
      </c>
      <c r="G43" s="32">
        <v>7430.6719191101292</v>
      </c>
      <c r="H43" s="32">
        <v>368988.77224394114</v>
      </c>
      <c r="I43" s="33">
        <v>1359593.6183974503</v>
      </c>
      <c r="J43" s="31">
        <v>0.92170812006261804</v>
      </c>
      <c r="K43" s="30">
        <v>17.586047932041907</v>
      </c>
    </row>
    <row r="44" spans="1:11" ht="13.5" customHeight="1" x14ac:dyDescent="0.2">
      <c r="A44" s="9">
        <f t="shared" si="7"/>
        <v>70</v>
      </c>
      <c r="B44" s="8">
        <v>5</v>
      </c>
      <c r="C44" s="7">
        <v>3.1311145714033213E-2</v>
      </c>
      <c r="D44" s="7">
        <v>0.14567519886171618</v>
      </c>
      <c r="E44" s="7">
        <v>0.8543248011382838</v>
      </c>
      <c r="F44" s="32">
        <v>69880.252266434749</v>
      </c>
      <c r="G44" s="32">
        <v>10179.819645419775</v>
      </c>
      <c r="H44" s="32">
        <v>325118.08218047174</v>
      </c>
      <c r="I44" s="33">
        <v>990604.8461535091</v>
      </c>
      <c r="J44" s="31">
        <v>0.88110562335900511</v>
      </c>
      <c r="K44" s="30">
        <v>14.175747997826299</v>
      </c>
    </row>
    <row r="45" spans="1:11" ht="13.5" customHeight="1" x14ac:dyDescent="0.2">
      <c r="A45" s="9">
        <f t="shared" si="7"/>
        <v>75</v>
      </c>
      <c r="B45" s="8">
        <v>5</v>
      </c>
      <c r="C45" s="7">
        <v>4.8736268453897273E-2</v>
      </c>
      <c r="D45" s="7">
        <v>0.21797893749733158</v>
      </c>
      <c r="E45" s="7">
        <v>0.78202106250266845</v>
      </c>
      <c r="F45" s="32">
        <v>59700.432621014974</v>
      </c>
      <c r="G45" s="32">
        <v>13013.436870859878</v>
      </c>
      <c r="H45" s="32">
        <v>267017.5063396598</v>
      </c>
      <c r="I45" s="33">
        <v>665486.76397303736</v>
      </c>
      <c r="J45" s="31">
        <v>0.82129392665228462</v>
      </c>
      <c r="K45" s="30">
        <v>11.147101197701897</v>
      </c>
    </row>
    <row r="46" spans="1:11" ht="13.5" customHeight="1" x14ac:dyDescent="0.2">
      <c r="A46" s="9">
        <f t="shared" si="7"/>
        <v>80</v>
      </c>
      <c r="B46" s="8">
        <v>5</v>
      </c>
      <c r="C46" s="7">
        <v>7.5907291401933349E-2</v>
      </c>
      <c r="D46" s="7">
        <v>0.31952490432340769</v>
      </c>
      <c r="E46" s="7">
        <v>0.68047509567659237</v>
      </c>
      <c r="F46" s="32">
        <v>46686.995750155096</v>
      </c>
      <c r="G46" s="32">
        <v>14917.657850215648</v>
      </c>
      <c r="H46" s="32">
        <v>196524.70236654626</v>
      </c>
      <c r="I46" s="33">
        <v>398469.25763337757</v>
      </c>
      <c r="J46" s="31">
        <v>0.73599931727531331</v>
      </c>
      <c r="K46" s="30">
        <v>8.5349089447901303</v>
      </c>
    </row>
    <row r="47" spans="1:11" ht="13.5" customHeight="1" x14ac:dyDescent="0.2">
      <c r="A47" s="9">
        <v>85</v>
      </c>
      <c r="B47" s="8">
        <v>5</v>
      </c>
      <c r="C47" s="7">
        <v>0.1177340064184498</v>
      </c>
      <c r="D47" s="7">
        <v>0.45230528743600512</v>
      </c>
      <c r="E47" s="7">
        <v>0.54769471256399482</v>
      </c>
      <c r="F47" s="32">
        <v>31769.337899939448</v>
      </c>
      <c r="G47" s="32">
        <v>14369.439510483684</v>
      </c>
      <c r="H47" s="32">
        <v>122050.03420517154</v>
      </c>
      <c r="I47" s="33">
        <v>201944.55526683133</v>
      </c>
      <c r="J47" s="31">
        <v>0.62104169468493087</v>
      </c>
      <c r="K47" s="30">
        <v>6.3565868417804277</v>
      </c>
    </row>
    <row r="48" spans="1:11" ht="13.5" customHeight="1" x14ac:dyDescent="0.2">
      <c r="A48" s="9">
        <v>90</v>
      </c>
      <c r="B48" s="8">
        <v>5</v>
      </c>
      <c r="C48" s="7">
        <v>0.18216007685444274</v>
      </c>
      <c r="D48" s="7">
        <v>0.6111890392554048</v>
      </c>
      <c r="E48" s="7">
        <v>0.3888109607445952</v>
      </c>
      <c r="F48" s="32">
        <v>17399.898389455764</v>
      </c>
      <c r="G48" s="32">
        <v>10634.627179793133</v>
      </c>
      <c r="H48" s="32">
        <v>58380.66915337801</v>
      </c>
      <c r="I48" s="33">
        <v>79894.521061659791</v>
      </c>
      <c r="J48" s="31">
        <v>0.47833390243248525</v>
      </c>
      <c r="K48" s="30">
        <v>4.5916659553641646</v>
      </c>
    </row>
    <row r="49" spans="1:12" ht="13.5" customHeight="1" x14ac:dyDescent="0.2">
      <c r="A49" s="9">
        <v>95</v>
      </c>
      <c r="B49" s="8">
        <v>5</v>
      </c>
      <c r="C49" s="7">
        <v>0.28166646707758114</v>
      </c>
      <c r="D49" s="7">
        <v>0.77564324534817197</v>
      </c>
      <c r="E49" s="7">
        <v>0.22435675465182803</v>
      </c>
      <c r="F49" s="32">
        <v>6765.271209662631</v>
      </c>
      <c r="G49" s="32">
        <v>5247.4369167232762</v>
      </c>
      <c r="H49" s="32">
        <v>18629.966751696935</v>
      </c>
      <c r="I49" s="33">
        <v>21513.851908281777</v>
      </c>
      <c r="J49" s="31">
        <v>0.31911190847696841</v>
      </c>
      <c r="K49" s="30">
        <v>3.1800427863932783</v>
      </c>
    </row>
    <row r="50" spans="1:12" ht="13.5" customHeight="1" x14ac:dyDescent="0.2">
      <c r="A50" s="9" t="s">
        <v>3</v>
      </c>
      <c r="B50" s="34" t="s">
        <v>10</v>
      </c>
      <c r="C50" s="7">
        <v>0.52631578947367164</v>
      </c>
      <c r="D50" s="7">
        <v>1</v>
      </c>
      <c r="E50" s="7">
        <v>0</v>
      </c>
      <c r="F50" s="32">
        <v>1517.834292939355</v>
      </c>
      <c r="G50" s="32">
        <v>1517.834292939355</v>
      </c>
      <c r="H50" s="32">
        <v>2883.8851565848431</v>
      </c>
      <c r="I50" s="33">
        <v>2883.8851565848431</v>
      </c>
      <c r="J50" s="31">
        <v>0.13404782969035353</v>
      </c>
      <c r="K50" s="30">
        <v>1.9000000000000452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4.5061497439642861E-3</v>
      </c>
      <c r="D52" s="7">
        <v>4.4887621221925654E-3</v>
      </c>
      <c r="E52" s="7">
        <v>0.99551123787780749</v>
      </c>
      <c r="F52" s="32">
        <v>100000</v>
      </c>
      <c r="G52" s="32">
        <v>448.87621221925656</v>
      </c>
      <c r="H52" s="32">
        <v>99614.135730952796</v>
      </c>
      <c r="I52" s="33">
        <v>7899234.9690902634</v>
      </c>
      <c r="J52" s="31"/>
      <c r="K52" s="30">
        <v>78.992349690902628</v>
      </c>
      <c r="L52" s="29"/>
    </row>
    <row r="53" spans="1:12" ht="13.5" customHeight="1" x14ac:dyDescent="0.2">
      <c r="A53" s="6">
        <v>1</v>
      </c>
      <c r="B53" s="8">
        <v>4</v>
      </c>
      <c r="C53" s="7">
        <v>1.4864882107120322E-3</v>
      </c>
      <c r="D53" s="7">
        <v>5.9224355987912763E-3</v>
      </c>
      <c r="E53" s="7">
        <v>0.99407756440120876</v>
      </c>
      <c r="F53" s="32">
        <v>99551.123787780743</v>
      </c>
      <c r="G53" s="32">
        <v>589.58511942042969</v>
      </c>
      <c r="H53" s="32">
        <v>396629.52936439146</v>
      </c>
      <c r="I53" s="33">
        <v>7799620.8333593104</v>
      </c>
      <c r="J53" s="31">
        <v>0.99248733019068847</v>
      </c>
      <c r="K53" s="30">
        <v>78.347893389794791</v>
      </c>
    </row>
    <row r="54" spans="1:12" ht="13.5" customHeight="1" x14ac:dyDescent="0.2">
      <c r="A54" s="6">
        <v>5</v>
      </c>
      <c r="B54" s="8">
        <v>5</v>
      </c>
      <c r="C54" s="7">
        <v>2.8662637461511552E-4</v>
      </c>
      <c r="D54" s="7">
        <v>1.4320056768122712E-3</v>
      </c>
      <c r="E54" s="7">
        <v>0.99856799432318777</v>
      </c>
      <c r="F54" s="32">
        <v>98961.538668360314</v>
      </c>
      <c r="G54" s="32">
        <v>141.71348515916907</v>
      </c>
      <c r="H54" s="32">
        <v>494418.85921860195</v>
      </c>
      <c r="I54" s="33">
        <v>7402991.3039949192</v>
      </c>
      <c r="J54" s="31">
        <v>0.99632276237442408</v>
      </c>
      <c r="K54" s="30">
        <v>74.806752235369004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3.8181909470463133E-4</v>
      </c>
      <c r="D55" s="7">
        <v>1.9074639074298796E-3</v>
      </c>
      <c r="E55" s="7">
        <v>0.99809253609257009</v>
      </c>
      <c r="F55" s="32">
        <v>98819.825183201145</v>
      </c>
      <c r="G55" s="32">
        <v>188.49524987548648</v>
      </c>
      <c r="H55" s="32">
        <v>493676.85505960131</v>
      </c>
      <c r="I55" s="33">
        <v>6908572.4447763171</v>
      </c>
      <c r="J55" s="31">
        <v>0.99849923977379562</v>
      </c>
      <c r="K55" s="30">
        <v>69.910794033166724</v>
      </c>
    </row>
    <row r="56" spans="1:12" ht="13.5" customHeight="1" x14ac:dyDescent="0.2">
      <c r="A56" s="9">
        <f t="shared" si="8"/>
        <v>15</v>
      </c>
      <c r="B56" s="8">
        <v>5</v>
      </c>
      <c r="C56" s="7">
        <v>5.5404596978787216E-4</v>
      </c>
      <c r="D56" s="7">
        <v>2.7665291505489216E-3</v>
      </c>
      <c r="E56" s="7">
        <v>0.99723347084945113</v>
      </c>
      <c r="F56" s="32">
        <v>98631.329933325658</v>
      </c>
      <c r="G56" s="32">
        <v>272.86644941795385</v>
      </c>
      <c r="H56" s="32">
        <v>492497.85089570523</v>
      </c>
      <c r="I56" s="33">
        <v>6414895.5897167157</v>
      </c>
      <c r="J56" s="31">
        <v>0.99761178967210495</v>
      </c>
      <c r="K56" s="30">
        <v>65.039126959487987</v>
      </c>
    </row>
    <row r="57" spans="1:12" ht="13.5" customHeight="1" x14ac:dyDescent="0.2">
      <c r="A57" s="9">
        <f t="shared" si="8"/>
        <v>20</v>
      </c>
      <c r="B57" s="8">
        <v>5</v>
      </c>
      <c r="C57" s="7">
        <v>7.3359726026808367E-4</v>
      </c>
      <c r="D57" s="7">
        <v>3.6615875383645561E-3</v>
      </c>
      <c r="E57" s="7">
        <v>0.99633841246163546</v>
      </c>
      <c r="F57" s="32">
        <v>98358.463483907704</v>
      </c>
      <c r="G57" s="32">
        <v>360.14812418536167</v>
      </c>
      <c r="H57" s="32">
        <v>490934.39096780459</v>
      </c>
      <c r="I57" s="33">
        <v>5922397.7388210101</v>
      </c>
      <c r="J57" s="31">
        <v>0.99682544822265284</v>
      </c>
      <c r="K57" s="30">
        <v>60.212385686463733</v>
      </c>
    </row>
    <row r="58" spans="1:12" ht="13.5" customHeight="1" x14ac:dyDescent="0.2">
      <c r="A58" s="9">
        <f t="shared" si="8"/>
        <v>25</v>
      </c>
      <c r="B58" s="8">
        <v>5</v>
      </c>
      <c r="C58" s="7">
        <v>9.3142854806521809E-4</v>
      </c>
      <c r="D58" s="7">
        <v>4.6466769756415274E-3</v>
      </c>
      <c r="E58" s="7">
        <v>0.99535332302435853</v>
      </c>
      <c r="F58" s="32">
        <v>97998.315359722343</v>
      </c>
      <c r="G58" s="32">
        <v>455.36651563367923</v>
      </c>
      <c r="H58" s="32">
        <v>488890.44315806683</v>
      </c>
      <c r="I58" s="33">
        <v>5431463.3478532052</v>
      </c>
      <c r="J58" s="31">
        <v>0.99583661717870608</v>
      </c>
      <c r="K58" s="30">
        <v>55.424048137112734</v>
      </c>
    </row>
    <row r="59" spans="1:12" ht="13.5" customHeight="1" x14ac:dyDescent="0.2">
      <c r="A59" s="9">
        <f t="shared" si="8"/>
        <v>30</v>
      </c>
      <c r="B59" s="8">
        <v>5</v>
      </c>
      <c r="C59" s="7">
        <v>1.1747160484046901E-3</v>
      </c>
      <c r="D59" s="7">
        <v>5.8570358990374946E-3</v>
      </c>
      <c r="E59" s="7">
        <v>0.99414296410096248</v>
      </c>
      <c r="F59" s="32">
        <v>97542.948844088663</v>
      </c>
      <c r="G59" s="32">
        <v>571.31255307780521</v>
      </c>
      <c r="H59" s="32">
        <v>486340.97904227133</v>
      </c>
      <c r="I59" s="33">
        <v>4942572.9046951383</v>
      </c>
      <c r="J59" s="31">
        <v>0.99478520361468548</v>
      </c>
      <c r="K59" s="30">
        <v>50.670734925138262</v>
      </c>
    </row>
    <row r="60" spans="1:12" ht="13.5" customHeight="1" x14ac:dyDescent="0.2">
      <c r="A60" s="9">
        <f t="shared" si="8"/>
        <v>35</v>
      </c>
      <c r="B60" s="8">
        <v>5</v>
      </c>
      <c r="C60" s="7">
        <v>1.4997504587329592E-3</v>
      </c>
      <c r="D60" s="7">
        <v>7.4718315992971006E-3</v>
      </c>
      <c r="E60" s="7">
        <v>0.9925281684007029</v>
      </c>
      <c r="F60" s="32">
        <v>96971.636291010858</v>
      </c>
      <c r="G60" s="32">
        <v>724.5557362747204</v>
      </c>
      <c r="H60" s="32">
        <v>483117.52935675049</v>
      </c>
      <c r="I60" s="33">
        <v>4456231.9256528672</v>
      </c>
      <c r="J60" s="31">
        <v>0.99337203767638782</v>
      </c>
      <c r="K60" s="30">
        <v>45.953972688258681</v>
      </c>
    </row>
    <row r="61" spans="1:12" ht="13.5" customHeight="1" x14ac:dyDescent="0.2">
      <c r="A61" s="9">
        <f t="shared" si="8"/>
        <v>40</v>
      </c>
      <c r="B61" s="8">
        <v>5</v>
      </c>
      <c r="C61" s="7">
        <v>1.9738316898968069E-3</v>
      </c>
      <c r="D61" s="7">
        <v>9.8228925005207999E-3</v>
      </c>
      <c r="E61" s="7">
        <v>0.99017710749947918</v>
      </c>
      <c r="F61" s="32">
        <v>96247.080554736138</v>
      </c>
      <c r="G61" s="32">
        <v>945.42472577813896</v>
      </c>
      <c r="H61" s="32">
        <v>478979.40367325151</v>
      </c>
      <c r="I61" s="33">
        <v>3973114.396296117</v>
      </c>
      <c r="J61" s="31">
        <v>0.99143453625247524</v>
      </c>
      <c r="K61" s="30">
        <v>41.280362722655148</v>
      </c>
    </row>
    <row r="62" spans="1:12" ht="13.5" customHeight="1" x14ac:dyDescent="0.2">
      <c r="A62" s="9">
        <f t="shared" si="8"/>
        <v>45</v>
      </c>
      <c r="B62" s="8">
        <v>5</v>
      </c>
      <c r="C62" s="7">
        <v>2.7007970397158474E-3</v>
      </c>
      <c r="D62" s="7">
        <v>1.3418017585982012E-2</v>
      </c>
      <c r="E62" s="7">
        <v>0.98658198241401796</v>
      </c>
      <c r="F62" s="32">
        <v>95301.655828957999</v>
      </c>
      <c r="G62" s="32">
        <v>1278.7592938861635</v>
      </c>
      <c r="H62" s="32">
        <v>473474.7835848867</v>
      </c>
      <c r="I62" s="33">
        <v>3494134.9926228654</v>
      </c>
      <c r="J62" s="31">
        <v>0.98850760586749586</v>
      </c>
      <c r="K62" s="30">
        <v>36.663948409185465</v>
      </c>
    </row>
    <row r="63" spans="1:12" ht="13.5" customHeight="1" x14ac:dyDescent="0.2">
      <c r="A63" s="9">
        <f t="shared" si="8"/>
        <v>50</v>
      </c>
      <c r="B63" s="8">
        <v>5</v>
      </c>
      <c r="C63" s="7">
        <v>3.8613797070501535E-3</v>
      </c>
      <c r="D63" s="7">
        <v>1.9132805940430986E-2</v>
      </c>
      <c r="E63" s="7">
        <v>0.98086719405956901</v>
      </c>
      <c r="F63" s="32">
        <v>94022.896535071835</v>
      </c>
      <c r="G63" s="32">
        <v>1798.9218333627505</v>
      </c>
      <c r="H63" s="32">
        <v>465875.40460687078</v>
      </c>
      <c r="I63" s="33">
        <v>3020660.2090379787</v>
      </c>
      <c r="J63" s="31">
        <v>0.98394977041759724</v>
      </c>
      <c r="K63" s="30">
        <v>32.126857609744356</v>
      </c>
    </row>
    <row r="64" spans="1:12" ht="13.5" customHeight="1" x14ac:dyDescent="0.2">
      <c r="A64" s="9">
        <f t="shared" si="8"/>
        <v>55</v>
      </c>
      <c r="B64" s="8">
        <v>5</v>
      </c>
      <c r="C64" s="7">
        <v>5.7556860706974924E-3</v>
      </c>
      <c r="D64" s="7">
        <v>2.839523531054625E-2</v>
      </c>
      <c r="E64" s="7">
        <v>0.97160476468945378</v>
      </c>
      <c r="F64" s="32">
        <v>92223.974701709085</v>
      </c>
      <c r="G64" s="32">
        <v>2618.7214629288937</v>
      </c>
      <c r="H64" s="32">
        <v>454979.89827154501</v>
      </c>
      <c r="I64" s="33">
        <v>2554784.8044311078</v>
      </c>
      <c r="J64" s="31">
        <v>0.97661283204139104</v>
      </c>
      <c r="K64" s="30">
        <v>27.701959416673926</v>
      </c>
    </row>
    <row r="65" spans="1:11" ht="13.5" customHeight="1" x14ac:dyDescent="0.2">
      <c r="A65" s="9">
        <f t="shared" si="8"/>
        <v>60</v>
      </c>
      <c r="B65" s="8">
        <v>5</v>
      </c>
      <c r="C65" s="7">
        <v>8.8981565531082163E-3</v>
      </c>
      <c r="D65" s="7">
        <v>4.3584124404237617E-2</v>
      </c>
      <c r="E65" s="7">
        <v>0.95641587559576235</v>
      </c>
      <c r="F65" s="32">
        <v>89605.253238780191</v>
      </c>
      <c r="G65" s="32">
        <v>3905.3665044322115</v>
      </c>
      <c r="H65" s="32">
        <v>438896.13327470928</v>
      </c>
      <c r="I65" s="33">
        <v>2099804.906159563</v>
      </c>
      <c r="J65" s="31">
        <v>0.96464950416944251</v>
      </c>
      <c r="K65" s="30">
        <v>23.433948683388017</v>
      </c>
    </row>
    <row r="66" spans="1:11" ht="13.5" customHeight="1" x14ac:dyDescent="0.2">
      <c r="A66" s="9">
        <f t="shared" si="8"/>
        <v>65</v>
      </c>
      <c r="B66" s="8">
        <v>5</v>
      </c>
      <c r="C66" s="7">
        <v>1.4151146307630369E-2</v>
      </c>
      <c r="D66" s="7">
        <v>6.848975764309273E-2</v>
      </c>
      <c r="E66" s="7">
        <v>0.93151024235690727</v>
      </c>
      <c r="F66" s="32">
        <v>85699.88673434798</v>
      </c>
      <c r="G66" s="32">
        <v>5869.5644724759914</v>
      </c>
      <c r="H66" s="32">
        <v>414776.60854308977</v>
      </c>
      <c r="I66" s="33">
        <v>1660908.7728848536</v>
      </c>
      <c r="J66" s="31">
        <v>0.94504502796217871</v>
      </c>
      <c r="K66" s="30">
        <v>19.380524714499671</v>
      </c>
    </row>
    <row r="67" spans="1:11" ht="13.5" customHeight="1" x14ac:dyDescent="0.2">
      <c r="A67" s="9">
        <f t="shared" si="8"/>
        <v>70</v>
      </c>
      <c r="B67" s="8">
        <v>5</v>
      </c>
      <c r="C67" s="7">
        <v>2.2988962556152976E-2</v>
      </c>
      <c r="D67" s="7">
        <v>0.10905578693625617</v>
      </c>
      <c r="E67" s="7">
        <v>0.89094421306374383</v>
      </c>
      <c r="F67" s="32">
        <v>79830.322261871988</v>
      </c>
      <c r="G67" s="32">
        <v>8705.9586156433797</v>
      </c>
      <c r="H67" s="32">
        <v>378701.67452655395</v>
      </c>
      <c r="I67" s="33">
        <v>1246132.1643417638</v>
      </c>
      <c r="J67" s="31">
        <v>0.91302563048757823</v>
      </c>
      <c r="K67" s="30">
        <v>15.609759913708039</v>
      </c>
    </row>
    <row r="68" spans="1:11" ht="13.5" customHeight="1" x14ac:dyDescent="0.2">
      <c r="A68" s="9">
        <f t="shared" si="8"/>
        <v>75</v>
      </c>
      <c r="B68" s="8">
        <v>5</v>
      </c>
      <c r="C68" s="7">
        <v>3.8003349857402419E-2</v>
      </c>
      <c r="D68" s="7">
        <v>0.17432116731962147</v>
      </c>
      <c r="E68" s="7">
        <v>0.82567883268037856</v>
      </c>
      <c r="F68" s="32">
        <v>71124.363646228609</v>
      </c>
      <c r="G68" s="32">
        <v>12398.482095675819</v>
      </c>
      <c r="H68" s="32">
        <v>326247.08459117066</v>
      </c>
      <c r="I68" s="33">
        <v>867430.48981520988</v>
      </c>
      <c r="J68" s="31">
        <v>0.86148836019549935</v>
      </c>
      <c r="K68" s="30">
        <v>12.195968376318902</v>
      </c>
    </row>
    <row r="69" spans="1:11" ht="13.5" customHeight="1" x14ac:dyDescent="0.2">
      <c r="A69" s="9">
        <f t="shared" si="8"/>
        <v>80</v>
      </c>
      <c r="B69" s="8">
        <v>5</v>
      </c>
      <c r="C69" s="7">
        <v>6.3604299570681616E-2</v>
      </c>
      <c r="D69" s="7">
        <v>0.27554164719136837</v>
      </c>
      <c r="E69" s="7">
        <v>0.72445835280863169</v>
      </c>
      <c r="F69" s="32">
        <v>58725.881550552789</v>
      </c>
      <c r="G69" s="32">
        <v>16181.426135204507</v>
      </c>
      <c r="H69" s="32">
        <v>254407.7404267703</v>
      </c>
      <c r="I69" s="33">
        <v>541183.40522403922</v>
      </c>
      <c r="J69" s="31">
        <v>0.7798008087814049</v>
      </c>
      <c r="K69" s="30">
        <v>9.2154156044158189</v>
      </c>
    </row>
    <row r="70" spans="1:11" ht="13.5" customHeight="1" x14ac:dyDescent="0.2">
      <c r="A70" s="9">
        <v>85</v>
      </c>
      <c r="B70" s="8">
        <v>5</v>
      </c>
      <c r="C70" s="7">
        <v>0.10436810128777221</v>
      </c>
      <c r="D70" s="7">
        <v>0.41351645852661467</v>
      </c>
      <c r="E70" s="7">
        <v>0.58648354147338533</v>
      </c>
      <c r="F70" s="32">
        <v>42544.455415348282</v>
      </c>
      <c r="G70" s="32">
        <v>17592.832533298275</v>
      </c>
      <c r="H70" s="32">
        <v>168565.22554520646</v>
      </c>
      <c r="I70" s="33">
        <v>286775.66479726892</v>
      </c>
      <c r="J70" s="31">
        <v>0.66257899725235336</v>
      </c>
      <c r="K70" s="30">
        <v>6.7406119551318104</v>
      </c>
    </row>
    <row r="71" spans="1:11" ht="13.5" customHeight="1" x14ac:dyDescent="0.2">
      <c r="A71" s="9">
        <v>90</v>
      </c>
      <c r="B71" s="8">
        <v>5</v>
      </c>
      <c r="C71" s="7">
        <v>0.17244649584025934</v>
      </c>
      <c r="D71" s="7">
        <v>0.59223506866463438</v>
      </c>
      <c r="E71" s="7">
        <v>0.40776493133536562</v>
      </c>
      <c r="F71" s="32">
        <v>24951.622882050007</v>
      </c>
      <c r="G71" s="32">
        <v>14777.22609084495</v>
      </c>
      <c r="H71" s="32">
        <v>85691.657686876933</v>
      </c>
      <c r="I71" s="33">
        <v>118210.43925206248</v>
      </c>
      <c r="J71" s="31">
        <v>0.50835904860991521</v>
      </c>
      <c r="K71" s="30">
        <v>4.7375851988009208</v>
      </c>
    </row>
    <row r="72" spans="1:11" ht="13.5" customHeight="1" x14ac:dyDescent="0.2">
      <c r="A72" s="9">
        <v>95</v>
      </c>
      <c r="B72" s="8">
        <v>5</v>
      </c>
      <c r="C72" s="7">
        <v>0.2859688960173567</v>
      </c>
      <c r="D72" s="7">
        <v>0.78470272589065193</v>
      </c>
      <c r="E72" s="7">
        <v>0.21529727410934807</v>
      </c>
      <c r="F72" s="32">
        <v>10174.396791205058</v>
      </c>
      <c r="G72" s="32">
        <v>7983.8768963517114</v>
      </c>
      <c r="H72" s="32">
        <v>27918.68978599384</v>
      </c>
      <c r="I72" s="33">
        <v>32518.781565185549</v>
      </c>
      <c r="J72" s="31">
        <v>0.32580405770665105</v>
      </c>
      <c r="K72" s="30">
        <v>3.196138526196993</v>
      </c>
    </row>
    <row r="73" spans="1:11" ht="13.5" customHeight="1" x14ac:dyDescent="0.2">
      <c r="A73" s="9" t="s">
        <v>3</v>
      </c>
      <c r="B73" s="34" t="s">
        <v>10</v>
      </c>
      <c r="C73" s="7">
        <v>0.47619047619050919</v>
      </c>
      <c r="D73" s="7">
        <v>1</v>
      </c>
      <c r="E73" s="7">
        <v>0</v>
      </c>
      <c r="F73" s="32">
        <v>2190.5198948533462</v>
      </c>
      <c r="G73" s="32">
        <v>2190.5198948533462</v>
      </c>
      <c r="H73" s="32">
        <v>4600.0917791917082</v>
      </c>
      <c r="I73" s="33">
        <v>4600.0917791917082</v>
      </c>
      <c r="J73" s="31">
        <v>0.14145953685166804</v>
      </c>
      <c r="K73" s="30">
        <v>2.0999999999998544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0.13222194938083623</v>
      </c>
      <c r="E75" s="39" t="s">
        <v>6</v>
      </c>
      <c r="F75" s="17" t="s">
        <v>8</v>
      </c>
      <c r="G75" s="18">
        <f>+(H29-F30)/G29</f>
        <v>0.12445528614744016</v>
      </c>
      <c r="H75" s="39" t="s">
        <v>7</v>
      </c>
      <c r="I75" s="15" t="s">
        <v>8</v>
      </c>
      <c r="J75" s="16">
        <f>(H52-F53)/G52</f>
        <v>0.14037710499409059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1.3830229842619823</v>
      </c>
      <c r="E76" s="40"/>
      <c r="F76" s="20" t="s">
        <v>9</v>
      </c>
      <c r="G76" s="18">
        <f>+(H30-4*F31)/G30</f>
        <v>1.4347695492714529</v>
      </c>
      <c r="H76" s="40"/>
      <c r="I76" s="19" t="s">
        <v>9</v>
      </c>
      <c r="J76" s="16">
        <f>(H53-4*F54)/G53</f>
        <v>1.3286880301868473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28:K28"/>
    <mergeCell ref="A51:K51"/>
    <mergeCell ref="A5:K5"/>
    <mergeCell ref="A3:I3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R50" sqref="R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ht="12.75" customHeight="1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1.1527764830884576E-2</v>
      </c>
      <c r="D6" s="7">
        <f t="shared" si="0"/>
        <v>1.1362544135444434E-2</v>
      </c>
      <c r="E6" s="7">
        <f t="shared" si="0"/>
        <v>0.98863745586455554</v>
      </c>
      <c r="F6" s="32">
        <f t="shared" si="0"/>
        <v>100000</v>
      </c>
      <c r="G6" s="32">
        <f t="shared" si="0"/>
        <v>1136.2544135444434</v>
      </c>
      <c r="H6" s="32">
        <f t="shared" si="0"/>
        <v>99003.860687547727</v>
      </c>
      <c r="I6" s="33">
        <f t="shared" si="0"/>
        <v>7697222.4503885312</v>
      </c>
      <c r="J6" s="31"/>
      <c r="K6" s="30">
        <f t="shared" ref="K6:K27" si="1">+K29*0.5122+K52*0.4878</f>
        <v>76.972224503885315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2.1781615044007534E-3</v>
      </c>
      <c r="D7" s="7">
        <f t="shared" si="0"/>
        <v>8.6482032328221645E-3</v>
      </c>
      <c r="E7" s="7">
        <f t="shared" si="0"/>
        <v>0.99135179676717788</v>
      </c>
      <c r="F7" s="32">
        <f t="shared" si="0"/>
        <v>98863.745586455567</v>
      </c>
      <c r="G7" s="32">
        <f t="shared" si="0"/>
        <v>852.62034174712119</v>
      </c>
      <c r="H7" s="32">
        <f t="shared" si="0"/>
        <v>392933.22031734255</v>
      </c>
      <c r="I7" s="33">
        <f t="shared" si="0"/>
        <v>7598218.5897009838</v>
      </c>
      <c r="J7" s="31">
        <f t="shared" ref="J7:J27" si="2">+J30*0.5122+J53*0.4878</f>
        <v>0.98387416200978062</v>
      </c>
      <c r="K7" s="30">
        <f t="shared" si="1"/>
        <v>76.839362555873635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3.1410265883014606E-4</v>
      </c>
      <c r="D8" s="7">
        <f t="shared" si="0"/>
        <v>1.5691079460411733E-3</v>
      </c>
      <c r="E8" s="7">
        <f t="shared" si="0"/>
        <v>0.99843089205395885</v>
      </c>
      <c r="F8" s="32">
        <f t="shared" si="0"/>
        <v>98011.125244708441</v>
      </c>
      <c r="G8" s="32">
        <f t="shared" si="0"/>
        <v>153.5500241100284</v>
      </c>
      <c r="H8" s="32">
        <f t="shared" si="0"/>
        <v>489627.84924004017</v>
      </c>
      <c r="I8" s="33">
        <f t="shared" si="0"/>
        <v>7205285.3693836406</v>
      </c>
      <c r="J8" s="31">
        <f t="shared" si="2"/>
        <v>0.99529309978683544</v>
      </c>
      <c r="K8" s="30">
        <f t="shared" si="1"/>
        <v>73.49458458970669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3.9314127994188034E-4</v>
      </c>
      <c r="D9" s="7">
        <f t="shared" si="0"/>
        <v>1.9640217167509887E-3</v>
      </c>
      <c r="E9" s="7">
        <f t="shared" si="0"/>
        <v>0.99803597828324908</v>
      </c>
      <c r="F9" s="32">
        <f t="shared" si="0"/>
        <v>97857.575220598403</v>
      </c>
      <c r="G9" s="32">
        <f t="shared" si="0"/>
        <v>192.06727067188896</v>
      </c>
      <c r="H9" s="32">
        <f t="shared" si="0"/>
        <v>488869.65566350112</v>
      </c>
      <c r="I9" s="33">
        <f t="shared" si="0"/>
        <v>6715657.5201436002</v>
      </c>
      <c r="J9" s="31">
        <f t="shared" si="2"/>
        <v>0.99845019756388398</v>
      </c>
      <c r="K9" s="30">
        <f t="shared" si="1"/>
        <v>68.606181484130587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8.7249902642037424E-4</v>
      </c>
      <c r="D10" s="7">
        <f t="shared" si="0"/>
        <v>4.3531052139086906E-3</v>
      </c>
      <c r="E10" s="7">
        <f t="shared" si="0"/>
        <v>0.99564689478609125</v>
      </c>
      <c r="F10" s="32">
        <f t="shared" si="0"/>
        <v>97665.507949926512</v>
      </c>
      <c r="G10" s="32">
        <f t="shared" si="0"/>
        <v>423.39424804037321</v>
      </c>
      <c r="H10" s="32">
        <f t="shared" si="0"/>
        <v>487389.89940178231</v>
      </c>
      <c r="I10" s="33">
        <f t="shared" si="0"/>
        <v>6226787.8644800987</v>
      </c>
      <c r="J10" s="31">
        <f t="shared" si="2"/>
        <v>0.99696544863291381</v>
      </c>
      <c r="K10" s="30">
        <f t="shared" si="1"/>
        <v>63.735414001665262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1.456201145190262E-3</v>
      </c>
      <c r="D11" s="7">
        <f t="shared" si="0"/>
        <v>7.2497264007207541E-3</v>
      </c>
      <c r="E11" s="7">
        <f t="shared" si="0"/>
        <v>0.99275027359927925</v>
      </c>
      <c r="F11" s="32">
        <f t="shared" si="0"/>
        <v>97242.113701886148</v>
      </c>
      <c r="G11" s="32">
        <f t="shared" si="0"/>
        <v>700.5231147158122</v>
      </c>
      <c r="H11" s="32">
        <f t="shared" si="0"/>
        <v>484544.22324258857</v>
      </c>
      <c r="I11" s="33">
        <f t="shared" si="0"/>
        <v>5739397.9650783166</v>
      </c>
      <c r="J11" s="31">
        <f t="shared" si="2"/>
        <v>0.99412961393371879</v>
      </c>
      <c r="K11" s="30">
        <f t="shared" si="1"/>
        <v>58.999004042849606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1.7543341534210903E-3</v>
      </c>
      <c r="D12" s="7">
        <f t="shared" si="0"/>
        <v>8.7252775311256782E-3</v>
      </c>
      <c r="E12" s="7">
        <f t="shared" si="0"/>
        <v>0.99127472246887427</v>
      </c>
      <c r="F12" s="32">
        <f t="shared" si="0"/>
        <v>96541.590587170329</v>
      </c>
      <c r="G12" s="32">
        <f t="shared" si="0"/>
        <v>835.83547561238117</v>
      </c>
      <c r="H12" s="32">
        <f t="shared" si="0"/>
        <v>480645.97084204119</v>
      </c>
      <c r="I12" s="33">
        <f t="shared" si="0"/>
        <v>5254853.7418357283</v>
      </c>
      <c r="J12" s="31">
        <f t="shared" si="2"/>
        <v>0.99189753828694038</v>
      </c>
      <c r="K12" s="30">
        <f t="shared" si="1"/>
        <v>54.404962709967592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1.8470938756566793E-3</v>
      </c>
      <c r="D13" s="7">
        <f t="shared" si="0"/>
        <v>9.1868138620490921E-3</v>
      </c>
      <c r="E13" s="7">
        <f t="shared" si="0"/>
        <v>0.990813186137951</v>
      </c>
      <c r="F13" s="32">
        <f t="shared" si="0"/>
        <v>95705.755111557955</v>
      </c>
      <c r="G13" s="32">
        <f t="shared" si="0"/>
        <v>872.41103322242247</v>
      </c>
      <c r="H13" s="32">
        <f t="shared" si="0"/>
        <v>476356.16024523461</v>
      </c>
      <c r="I13" s="33">
        <f t="shared" si="0"/>
        <v>4774207.7709936872</v>
      </c>
      <c r="J13" s="31">
        <f t="shared" si="2"/>
        <v>0.9910034767166549</v>
      </c>
      <c r="K13" s="30">
        <f t="shared" si="1"/>
        <v>49.855788277223084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1.9665510745136634E-3</v>
      </c>
      <c r="D14" s="7">
        <f t="shared" si="0"/>
        <v>9.7818740710840964E-3</v>
      </c>
      <c r="E14" s="7">
        <f t="shared" si="0"/>
        <v>0.99021812592891589</v>
      </c>
      <c r="F14" s="32">
        <f t="shared" si="0"/>
        <v>94833.344078335533</v>
      </c>
      <c r="G14" s="32">
        <f t="shared" si="0"/>
        <v>921.76322859555091</v>
      </c>
      <c r="H14" s="32">
        <f t="shared" si="0"/>
        <v>471898.28346547758</v>
      </c>
      <c r="I14" s="33">
        <f t="shared" si="0"/>
        <v>4297851.6107484512</v>
      </c>
      <c r="J14" s="31">
        <f t="shared" si="2"/>
        <v>0.99057458676163734</v>
      </c>
      <c r="K14" s="30">
        <f t="shared" si="1"/>
        <v>45.290484551373403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2.3205303757377537E-3</v>
      </c>
      <c r="D15" s="7">
        <f t="shared" si="0"/>
        <v>1.1535642481162399E-2</v>
      </c>
      <c r="E15" s="7">
        <f t="shared" si="0"/>
        <v>0.98846435751883766</v>
      </c>
      <c r="F15" s="32">
        <f t="shared" si="0"/>
        <v>93911.580849739985</v>
      </c>
      <c r="G15" s="32">
        <f t="shared" si="0"/>
        <v>1077.970859546283</v>
      </c>
      <c r="H15" s="32">
        <f t="shared" si="0"/>
        <v>466954.82276030618</v>
      </c>
      <c r="I15" s="33">
        <f t="shared" si="0"/>
        <v>3825953.3272829745</v>
      </c>
      <c r="J15" s="31">
        <f t="shared" si="2"/>
        <v>0.98946547280182928</v>
      </c>
      <c r="K15" s="30">
        <f t="shared" si="1"/>
        <v>40.709872454521815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3.0588879880246393E-3</v>
      </c>
      <c r="D16" s="7">
        <f t="shared" si="4"/>
        <v>1.5181255622504084E-2</v>
      </c>
      <c r="E16" s="7">
        <f t="shared" si="4"/>
        <v>0.98481874437749584</v>
      </c>
      <c r="F16" s="32">
        <f t="shared" si="4"/>
        <v>92833.609990193683</v>
      </c>
      <c r="G16" s="32">
        <f t="shared" si="4"/>
        <v>1402.9531440050675</v>
      </c>
      <c r="H16" s="32">
        <f t="shared" si="4"/>
        <v>460832.57088932197</v>
      </c>
      <c r="I16" s="33">
        <f t="shared" si="4"/>
        <v>3358998.5045226682</v>
      </c>
      <c r="J16" s="31">
        <f t="shared" si="2"/>
        <v>0.98682794245431804</v>
      </c>
      <c r="K16" s="30">
        <f t="shared" si="1"/>
        <v>36.152512162894922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4.3706008555609403E-3</v>
      </c>
      <c r="D17" s="7">
        <f t="shared" si="4"/>
        <v>2.1624905987208117E-2</v>
      </c>
      <c r="E17" s="7">
        <f t="shared" si="4"/>
        <v>0.97837509401279188</v>
      </c>
      <c r="F17" s="32">
        <f t="shared" si="4"/>
        <v>91430.65684618862</v>
      </c>
      <c r="G17" s="32">
        <f t="shared" si="4"/>
        <v>1967.5223614646629</v>
      </c>
      <c r="H17" s="32">
        <f t="shared" si="4"/>
        <v>452519.11386457767</v>
      </c>
      <c r="I17" s="33">
        <f t="shared" si="4"/>
        <v>2898165.9336333461</v>
      </c>
      <c r="J17" s="31">
        <f t="shared" si="2"/>
        <v>0.98187538527315499</v>
      </c>
      <c r="K17" s="30">
        <f t="shared" si="1"/>
        <v>31.666987334779606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6.5468323086145148E-3</v>
      </c>
      <c r="D18" s="7">
        <f t="shared" si="4"/>
        <v>3.2226449953094101E-2</v>
      </c>
      <c r="E18" s="7">
        <f t="shared" si="4"/>
        <v>0.96777355004690579</v>
      </c>
      <c r="F18" s="32">
        <f t="shared" si="4"/>
        <v>89463.134484723967</v>
      </c>
      <c r="G18" s="32">
        <f t="shared" si="4"/>
        <v>2867.1591504761291</v>
      </c>
      <c r="H18" s="32">
        <f t="shared" si="4"/>
        <v>440589.85509506182</v>
      </c>
      <c r="I18" s="33">
        <f t="shared" si="4"/>
        <v>2445646.8197687683</v>
      </c>
      <c r="J18" s="31">
        <f t="shared" si="2"/>
        <v>0.97350052476695503</v>
      </c>
      <c r="K18" s="30">
        <f t="shared" si="1"/>
        <v>27.305315475937935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1.0071237325029988E-2</v>
      </c>
      <c r="D19" s="7">
        <f t="shared" si="4"/>
        <v>4.9166416855513088E-2</v>
      </c>
      <c r="E19" s="7">
        <f t="shared" si="4"/>
        <v>0.95083358314448685</v>
      </c>
      <c r="F19" s="32">
        <f t="shared" si="4"/>
        <v>86595.975334247836</v>
      </c>
      <c r="G19" s="32">
        <f t="shared" si="4"/>
        <v>4231.403359787153</v>
      </c>
      <c r="H19" s="32">
        <f t="shared" si="4"/>
        <v>423058.71981008409</v>
      </c>
      <c r="I19" s="33">
        <f t="shared" si="4"/>
        <v>2005056.9646737063</v>
      </c>
      <c r="J19" s="31">
        <f t="shared" si="2"/>
        <v>0.95997647966553035</v>
      </c>
      <c r="K19" s="30">
        <f t="shared" si="1"/>
        <v>23.121917341139806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1.5747760871634691E-2</v>
      </c>
      <c r="D20" s="7">
        <f t="shared" si="4"/>
        <v>7.5871832548131443E-2</v>
      </c>
      <c r="E20" s="7">
        <f t="shared" si="4"/>
        <v>0.92412816745186865</v>
      </c>
      <c r="F20" s="32">
        <f t="shared" si="4"/>
        <v>82364.571974460676</v>
      </c>
      <c r="G20" s="32">
        <f t="shared" si="4"/>
        <v>6207.5095135505326</v>
      </c>
      <c r="H20" s="32">
        <f t="shared" si="4"/>
        <v>397233.76271890849</v>
      </c>
      <c r="I20" s="33">
        <f t="shared" si="4"/>
        <v>1581998.2448636224</v>
      </c>
      <c r="J20" s="31">
        <f t="shared" si="2"/>
        <v>0.93856360946063933</v>
      </c>
      <c r="K20" s="30">
        <f t="shared" si="1"/>
        <v>19.174851879780611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2.4880937594421455E-2</v>
      </c>
      <c r="D21" s="7">
        <f t="shared" si="4"/>
        <v>0.11739103792385591</v>
      </c>
      <c r="E21" s="7">
        <f t="shared" si="4"/>
        <v>0.88260896207614414</v>
      </c>
      <c r="F21" s="32">
        <f t="shared" si="4"/>
        <v>76157.062460910151</v>
      </c>
      <c r="G21" s="32">
        <f t="shared" si="4"/>
        <v>8878.9032595562912</v>
      </c>
      <c r="H21" s="32">
        <f t="shared" si="4"/>
        <v>359787.06497555313</v>
      </c>
      <c r="I21" s="33">
        <f t="shared" si="4"/>
        <v>1184764.4821447139</v>
      </c>
      <c r="J21" s="31">
        <f t="shared" si="2"/>
        <v>0.90509151905234464</v>
      </c>
      <c r="K21" s="30">
        <f t="shared" si="1"/>
        <v>15.525619738062957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3.9623934858869184E-2</v>
      </c>
      <c r="D22" s="7">
        <f t="shared" si="4"/>
        <v>0.18084064454228777</v>
      </c>
      <c r="E22" s="7">
        <f t="shared" si="4"/>
        <v>0.81915935545771212</v>
      </c>
      <c r="F22" s="32">
        <f t="shared" si="4"/>
        <v>67278.159201353847</v>
      </c>
      <c r="G22" s="32">
        <f t="shared" si="4"/>
        <v>12090.024038726995</v>
      </c>
      <c r="H22" s="32">
        <f t="shared" si="4"/>
        <v>307507.01250863087</v>
      </c>
      <c r="I22" s="33">
        <f t="shared" si="4"/>
        <v>824977.41716916079</v>
      </c>
      <c r="J22" s="31">
        <f t="shared" si="2"/>
        <v>0.8537265148528026</v>
      </c>
      <c r="K22" s="30">
        <f t="shared" si="1"/>
        <v>12.23457549546824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6.3479394062331163E-2</v>
      </c>
      <c r="D23" s="7">
        <f t="shared" si="4"/>
        <v>0.27471491861984865</v>
      </c>
      <c r="E23" s="7">
        <f t="shared" si="4"/>
        <v>0.72528508138015135</v>
      </c>
      <c r="F23" s="32">
        <f t="shared" si="4"/>
        <v>55188.135162626859</v>
      </c>
      <c r="G23" s="32">
        <f t="shared" si="4"/>
        <v>15091.379750576121</v>
      </c>
      <c r="H23" s="32">
        <f t="shared" si="4"/>
        <v>239154.85930360676</v>
      </c>
      <c r="I23" s="33">
        <f t="shared" si="4"/>
        <v>517470.40466052992</v>
      </c>
      <c r="J23" s="31">
        <f t="shared" si="2"/>
        <v>0.77651086549031745</v>
      </c>
      <c r="K23" s="30">
        <f t="shared" si="1"/>
        <v>9.3552375657884497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0.10075466131415242</v>
      </c>
      <c r="D24" s="7">
        <f t="shared" si="4"/>
        <v>0.40180567924336391</v>
      </c>
      <c r="E24" s="7">
        <f t="shared" si="4"/>
        <v>0.59819432075663614</v>
      </c>
      <c r="F24" s="32">
        <f t="shared" si="4"/>
        <v>40096.755412050741</v>
      </c>
      <c r="G24" s="32">
        <f t="shared" si="4"/>
        <v>16069.788935430191</v>
      </c>
      <c r="H24" s="32">
        <f t="shared" si="4"/>
        <v>160077.28377367061</v>
      </c>
      <c r="I24" s="33">
        <f t="shared" si="4"/>
        <v>278315.54535692313</v>
      </c>
      <c r="J24" s="31">
        <f t="shared" si="2"/>
        <v>0.66816112761064828</v>
      </c>
      <c r="K24" s="30">
        <f t="shared" si="1"/>
        <v>6.9263745417456057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0.16029344982171725</v>
      </c>
      <c r="D25" s="7">
        <f t="shared" si="4"/>
        <v>0.56346686237109012</v>
      </c>
      <c r="E25" s="7">
        <f t="shared" si="4"/>
        <v>0.43653313762890988</v>
      </c>
      <c r="F25" s="32">
        <f t="shared" si="4"/>
        <v>24026.966476620553</v>
      </c>
      <c r="G25" s="32">
        <f t="shared" si="4"/>
        <v>13542.43865053065</v>
      </c>
      <c r="H25" s="32">
        <f t="shared" si="4"/>
        <v>84471.910637856476</v>
      </c>
      <c r="I25" s="33">
        <f t="shared" si="4"/>
        <v>118238.26158325255</v>
      </c>
      <c r="J25" s="31">
        <f t="shared" si="2"/>
        <v>0.52713349388904163</v>
      </c>
      <c r="K25" s="30">
        <f t="shared" si="1"/>
        <v>4.9091460812152583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0.25534953532986648</v>
      </c>
      <c r="D26" s="7">
        <f t="shared" si="5"/>
        <v>0.74097757115165697</v>
      </c>
      <c r="E26" s="7">
        <f t="shared" si="5"/>
        <v>0.25902242884834298</v>
      </c>
      <c r="F26" s="32">
        <f t="shared" si="5"/>
        <v>10484.527826089899</v>
      </c>
      <c r="G26" s="32">
        <f t="shared" si="5"/>
        <v>7787.8667152169219</v>
      </c>
      <c r="H26" s="32">
        <f t="shared" si="5"/>
        <v>30382.65072699263</v>
      </c>
      <c r="I26" s="33">
        <f t="shared" si="5"/>
        <v>33766.35094539608</v>
      </c>
      <c r="J26" s="31">
        <f t="shared" si="2"/>
        <v>0.36057785947784071</v>
      </c>
      <c r="K26" s="30">
        <f t="shared" si="1"/>
        <v>3.193836535655306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4.0459906846342655</v>
      </c>
      <c r="D27" s="7">
        <f t="shared" si="6"/>
        <v>1</v>
      </c>
      <c r="E27" s="7">
        <f t="shared" si="6"/>
        <v>0</v>
      </c>
      <c r="F27" s="32">
        <f t="shared" si="6"/>
        <v>2696.6611108729771</v>
      </c>
      <c r="G27" s="32">
        <f t="shared" si="6"/>
        <v>2696.6611108729771</v>
      </c>
      <c r="H27" s="32">
        <f t="shared" si="6"/>
        <v>3383.7002184034495</v>
      </c>
      <c r="I27" s="33">
        <f t="shared" si="6"/>
        <v>3383.7002184034495</v>
      </c>
      <c r="J27" s="31">
        <f t="shared" si="2"/>
        <v>8.584951958910976E-2</v>
      </c>
      <c r="K27" s="30">
        <f t="shared" si="1"/>
        <v>1.1821532724250015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1.9011956587707639E-2</v>
      </c>
      <c r="D29" s="7">
        <v>1.8700668659041114E-2</v>
      </c>
      <c r="E29" s="7">
        <v>0.98129933134095892</v>
      </c>
      <c r="F29" s="32">
        <v>100000</v>
      </c>
      <c r="G29" s="32">
        <v>1870.0668659041112</v>
      </c>
      <c r="H29" s="32">
        <v>98362.672841006832</v>
      </c>
      <c r="I29" s="33">
        <v>7435930.3335666163</v>
      </c>
      <c r="J29" s="31"/>
      <c r="K29" s="30">
        <v>74.359303335666169</v>
      </c>
    </row>
    <row r="30" spans="1:11" ht="13.5" customHeight="1" x14ac:dyDescent="0.2">
      <c r="A30" s="6">
        <v>1</v>
      </c>
      <c r="B30" s="8">
        <v>4</v>
      </c>
      <c r="C30" s="7">
        <v>2.9589072405448256E-3</v>
      </c>
      <c r="D30" s="7">
        <v>1.1728497370303787E-2</v>
      </c>
      <c r="E30" s="7">
        <v>0.98827150262969621</v>
      </c>
      <c r="F30" s="32">
        <v>98129.933134095889</v>
      </c>
      <c r="G30" s="32">
        <v>1150.91666271133</v>
      </c>
      <c r="H30" s="32">
        <v>388966.79386928363</v>
      </c>
      <c r="I30" s="33">
        <v>7337567.6607256094</v>
      </c>
      <c r="J30" s="31">
        <v>0.97465893342058096</v>
      </c>
      <c r="K30" s="30">
        <v>74.77400041329615</v>
      </c>
    </row>
    <row r="31" spans="1:11" ht="13.5" customHeight="1" x14ac:dyDescent="0.2">
      <c r="A31" s="6">
        <v>5</v>
      </c>
      <c r="B31" s="8">
        <v>5</v>
      </c>
      <c r="C31" s="7">
        <v>3.5847769078416078E-4</v>
      </c>
      <c r="D31" s="7">
        <v>1.7905746605442335E-3</v>
      </c>
      <c r="E31" s="7">
        <v>0.99820942533945578</v>
      </c>
      <c r="F31" s="32">
        <v>96979.016471384559</v>
      </c>
      <c r="G31" s="32">
        <v>173.64816949816304</v>
      </c>
      <c r="H31" s="32">
        <v>484404.39659804804</v>
      </c>
      <c r="I31" s="33">
        <v>6948600.8668563254</v>
      </c>
      <c r="J31" s="31">
        <v>0.99399775652396305</v>
      </c>
      <c r="K31" s="30">
        <v>71.650560293180931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4.1618698665150207E-4</v>
      </c>
      <c r="D32" s="7">
        <v>2.0790902732863328E-3</v>
      </c>
      <c r="E32" s="7">
        <v>0.99792090972671366</v>
      </c>
      <c r="F32" s="32">
        <v>96805.368301886396</v>
      </c>
      <c r="G32" s="32">
        <v>201.2670996383531</v>
      </c>
      <c r="H32" s="32">
        <v>483597.77238034096</v>
      </c>
      <c r="I32" s="33">
        <v>6464196.4702582769</v>
      </c>
      <c r="J32" s="31">
        <v>0.99833481235229904</v>
      </c>
      <c r="K32" s="30">
        <v>66.7751859597265</v>
      </c>
    </row>
    <row r="33" spans="1:11" ht="13.5" customHeight="1" x14ac:dyDescent="0.2">
      <c r="A33" s="9">
        <f t="shared" si="7"/>
        <v>15</v>
      </c>
      <c r="B33" s="8">
        <v>5</v>
      </c>
      <c r="C33" s="7">
        <v>1.1883733740050233E-3</v>
      </c>
      <c r="D33" s="7">
        <v>5.9268922525845796E-3</v>
      </c>
      <c r="E33" s="7">
        <v>0.99407310774741542</v>
      </c>
      <c r="F33" s="32">
        <v>96604.101202248043</v>
      </c>
      <c r="G33" s="32">
        <v>572.56209898350062</v>
      </c>
      <c r="H33" s="32">
        <v>481803.20386501728</v>
      </c>
      <c r="I33" s="33">
        <v>5980598.6978779361</v>
      </c>
      <c r="J33" s="31">
        <v>0.99628912989716523</v>
      </c>
      <c r="K33" s="30">
        <v>61.908331255596458</v>
      </c>
    </row>
    <row r="34" spans="1:11" ht="13.5" customHeight="1" x14ac:dyDescent="0.2">
      <c r="A34" s="9">
        <f t="shared" si="7"/>
        <v>20</v>
      </c>
      <c r="B34" s="8">
        <v>5</v>
      </c>
      <c r="C34" s="7">
        <v>2.1620475550473447E-3</v>
      </c>
      <c r="D34" s="7">
        <v>1.0754962490515394E-2</v>
      </c>
      <c r="E34" s="7">
        <v>0.98924503750948456</v>
      </c>
      <c r="F34" s="32">
        <v>96031.539103264542</v>
      </c>
      <c r="G34" s="32">
        <v>1032.8156009620725</v>
      </c>
      <c r="H34" s="32">
        <v>477702.53644557588</v>
      </c>
      <c r="I34" s="33">
        <v>5498795.4940129183</v>
      </c>
      <c r="J34" s="31">
        <v>0.99148891624931945</v>
      </c>
      <c r="K34" s="30">
        <v>57.260307867188914</v>
      </c>
    </row>
    <row r="35" spans="1:11" ht="13.5" customHeight="1" x14ac:dyDescent="0.2">
      <c r="A35" s="9">
        <f t="shared" si="7"/>
        <v>25</v>
      </c>
      <c r="B35" s="8">
        <v>5</v>
      </c>
      <c r="C35" s="7">
        <v>2.5658071077871033E-3</v>
      </c>
      <c r="D35" s="7">
        <v>1.2747824651904984E-2</v>
      </c>
      <c r="E35" s="7">
        <v>0.98725217534809506</v>
      </c>
      <c r="F35" s="32">
        <v>94998.72350230247</v>
      </c>
      <c r="G35" s="32">
        <v>1211.0270693621569</v>
      </c>
      <c r="H35" s="32">
        <v>471986.79342915025</v>
      </c>
      <c r="I35" s="33">
        <v>5021092.9575673426</v>
      </c>
      <c r="J35" s="31">
        <v>0.98803493266132825</v>
      </c>
      <c r="K35" s="30">
        <v>52.854320273531329</v>
      </c>
    </row>
    <row r="36" spans="1:11" ht="13.5" customHeight="1" x14ac:dyDescent="0.2">
      <c r="A36" s="9">
        <f t="shared" si="7"/>
        <v>30</v>
      </c>
      <c r="B36" s="8">
        <v>5</v>
      </c>
      <c r="C36" s="7">
        <v>2.5306968384727225E-3</v>
      </c>
      <c r="D36" s="7">
        <v>1.2573070741118865E-2</v>
      </c>
      <c r="E36" s="7">
        <v>0.98742692925888109</v>
      </c>
      <c r="F36" s="32">
        <v>93787.696432940313</v>
      </c>
      <c r="G36" s="32">
        <v>1179.19934189794</v>
      </c>
      <c r="H36" s="32">
        <v>465958.35738649272</v>
      </c>
      <c r="I36" s="33">
        <v>4549106.1641381923</v>
      </c>
      <c r="J36" s="31">
        <v>0.98722753236619432</v>
      </c>
      <c r="K36" s="30">
        <v>48.504295735537923</v>
      </c>
    </row>
    <row r="37" spans="1:11" ht="13.5" customHeight="1" x14ac:dyDescent="0.2">
      <c r="A37" s="9">
        <f t="shared" si="7"/>
        <v>35</v>
      </c>
      <c r="B37" s="8">
        <v>5</v>
      </c>
      <c r="C37" s="7">
        <v>2.4753502000985964E-3</v>
      </c>
      <c r="D37" s="7">
        <v>1.2300821415024863E-2</v>
      </c>
      <c r="E37" s="7">
        <v>0.98769917858497513</v>
      </c>
      <c r="F37" s="32">
        <v>92608.497091042373</v>
      </c>
      <c r="G37" s="32">
        <v>1139.1605842307617</v>
      </c>
      <c r="H37" s="32">
        <v>460201.7864726322</v>
      </c>
      <c r="I37" s="33">
        <v>4083147.8067516992</v>
      </c>
      <c r="J37" s="31">
        <v>0.98764573953314527</v>
      </c>
      <c r="K37" s="30">
        <v>44.09042296343069</v>
      </c>
    </row>
    <row r="38" spans="1:11" ht="13.5" customHeight="1" x14ac:dyDescent="0.2">
      <c r="A38" s="9">
        <f t="shared" si="7"/>
        <v>40</v>
      </c>
      <c r="B38" s="8">
        <v>5</v>
      </c>
      <c r="C38" s="7">
        <v>2.743319337791789E-3</v>
      </c>
      <c r="D38" s="7">
        <v>1.3625623813114128E-2</v>
      </c>
      <c r="E38" s="7">
        <v>0.98637437618688584</v>
      </c>
      <c r="F38" s="32">
        <v>91469.336506811611</v>
      </c>
      <c r="G38" s="32">
        <v>1246.3267696769617</v>
      </c>
      <c r="H38" s="32">
        <v>454313.41240797052</v>
      </c>
      <c r="I38" s="33">
        <v>3622946.0202790671</v>
      </c>
      <c r="J38" s="31">
        <v>0.98720479963844765</v>
      </c>
      <c r="K38" s="30">
        <v>39.60831201622711</v>
      </c>
    </row>
    <row r="39" spans="1:11" ht="13.5" customHeight="1" x14ac:dyDescent="0.2">
      <c r="A39" s="9">
        <f t="shared" si="7"/>
        <v>45</v>
      </c>
      <c r="B39" s="8">
        <v>5</v>
      </c>
      <c r="C39" s="7">
        <v>3.531011898185458E-3</v>
      </c>
      <c r="D39" s="7">
        <v>1.7507848846270668E-2</v>
      </c>
      <c r="E39" s="7">
        <v>0.98249215115372934</v>
      </c>
      <c r="F39" s="32">
        <v>90223.009737134649</v>
      </c>
      <c r="G39" s="32">
        <v>1579.6108169333602</v>
      </c>
      <c r="H39" s="32">
        <v>447353.5809225401</v>
      </c>
      <c r="I39" s="33">
        <v>3168632.6078710966</v>
      </c>
      <c r="J39" s="31">
        <v>0.98468055026475743</v>
      </c>
      <c r="K39" s="30">
        <v>35.120005607249517</v>
      </c>
    </row>
    <row r="40" spans="1:11" ht="13.5" customHeight="1" x14ac:dyDescent="0.2">
      <c r="A40" s="9">
        <f t="shared" si="7"/>
        <v>50</v>
      </c>
      <c r="B40" s="8">
        <v>5</v>
      </c>
      <c r="C40" s="7">
        <v>5.044122061182192E-3</v>
      </c>
      <c r="D40" s="7">
        <v>2.4924550604555246E-2</v>
      </c>
      <c r="E40" s="7">
        <v>0.97507544939544477</v>
      </c>
      <c r="F40" s="32">
        <v>88643.398920201289</v>
      </c>
      <c r="G40" s="32">
        <v>2209.396882146335</v>
      </c>
      <c r="H40" s="32">
        <v>438014.15892551141</v>
      </c>
      <c r="I40" s="33">
        <v>2721279.0269485563</v>
      </c>
      <c r="J40" s="31">
        <v>0.97912295241323699</v>
      </c>
      <c r="K40" s="30">
        <v>30.699172866761469</v>
      </c>
    </row>
    <row r="41" spans="1:11" ht="13.5" customHeight="1" x14ac:dyDescent="0.2">
      <c r="A41" s="9">
        <f t="shared" si="7"/>
        <v>55</v>
      </c>
      <c r="B41" s="8">
        <v>5</v>
      </c>
      <c r="C41" s="7">
        <v>7.5788113769595803E-3</v>
      </c>
      <c r="D41" s="7">
        <v>3.7231738118214855E-2</v>
      </c>
      <c r="E41" s="7">
        <v>0.9627682618817851</v>
      </c>
      <c r="F41" s="32">
        <v>86434.002038054954</v>
      </c>
      <c r="G41" s="32">
        <v>3218.0881283901108</v>
      </c>
      <c r="H41" s="32">
        <v>424616.46930196107</v>
      </c>
      <c r="I41" s="33">
        <v>2283264.8680230449</v>
      </c>
      <c r="J41" s="31">
        <v>0.96941265630221618</v>
      </c>
      <c r="K41" s="30">
        <v>26.416280794423642</v>
      </c>
    </row>
    <row r="42" spans="1:11" ht="13.5" customHeight="1" x14ac:dyDescent="0.2">
      <c r="A42" s="9">
        <f t="shared" si="7"/>
        <v>60</v>
      </c>
      <c r="B42" s="8">
        <v>5</v>
      </c>
      <c r="C42" s="7">
        <v>1.1619166822273609E-2</v>
      </c>
      <c r="D42" s="7">
        <v>5.6551447421722224E-2</v>
      </c>
      <c r="E42" s="7">
        <v>0.94344855257827775</v>
      </c>
      <c r="F42" s="32">
        <v>83215.913909664843</v>
      </c>
      <c r="G42" s="32">
        <v>4705.9803801129747</v>
      </c>
      <c r="H42" s="32">
        <v>405018.74636068963</v>
      </c>
      <c r="I42" s="33">
        <v>1858648.398721084</v>
      </c>
      <c r="J42" s="31">
        <v>0.95384606024940888</v>
      </c>
      <c r="K42" s="30">
        <v>22.335251893510929</v>
      </c>
    </row>
    <row r="43" spans="1:11" ht="13.5" customHeight="1" x14ac:dyDescent="0.2">
      <c r="A43" s="9">
        <f t="shared" si="7"/>
        <v>65</v>
      </c>
      <c r="B43" s="8">
        <v>5</v>
      </c>
      <c r="C43" s="7">
        <v>1.7962731751118951E-2</v>
      </c>
      <c r="D43" s="7">
        <v>8.6160163593701086E-2</v>
      </c>
      <c r="E43" s="7">
        <v>0.91383983640629896</v>
      </c>
      <c r="F43" s="32">
        <v>78509.933529551869</v>
      </c>
      <c r="G43" s="32">
        <v>6764.4287166367867</v>
      </c>
      <c r="H43" s="32">
        <v>376581.29121788009</v>
      </c>
      <c r="I43" s="33">
        <v>1453629.6523603944</v>
      </c>
      <c r="J43" s="31">
        <v>0.92978731133228942</v>
      </c>
      <c r="K43" s="30">
        <v>18.515232238901778</v>
      </c>
    </row>
    <row r="44" spans="1:11" ht="13.5" customHeight="1" x14ac:dyDescent="0.2">
      <c r="A44" s="9">
        <f t="shared" si="7"/>
        <v>70</v>
      </c>
      <c r="B44" s="8">
        <v>5</v>
      </c>
      <c r="C44" s="7">
        <v>2.7854460584778907E-2</v>
      </c>
      <c r="D44" s="7">
        <v>0.1306143453319934</v>
      </c>
      <c r="E44" s="7">
        <v>0.86938565466800655</v>
      </c>
      <c r="F44" s="32">
        <v>71745.504812915082</v>
      </c>
      <c r="G44" s="32">
        <v>9370.9921416522848</v>
      </c>
      <c r="H44" s="32">
        <v>336426.98314441857</v>
      </c>
      <c r="I44" s="33">
        <v>1077048.3611425143</v>
      </c>
      <c r="J44" s="31">
        <v>0.89337147380954385</v>
      </c>
      <c r="K44" s="30">
        <v>15.012067500968119</v>
      </c>
    </row>
    <row r="45" spans="1:11" ht="13.5" customHeight="1" x14ac:dyDescent="0.2">
      <c r="A45" s="9">
        <f t="shared" si="7"/>
        <v>75</v>
      </c>
      <c r="B45" s="8">
        <v>5</v>
      </c>
      <c r="C45" s="7">
        <v>4.3220540748916327E-2</v>
      </c>
      <c r="D45" s="7">
        <v>0.1957178411740767</v>
      </c>
      <c r="E45" s="7">
        <v>0.80428215882592324</v>
      </c>
      <c r="F45" s="32">
        <v>62374.512671262797</v>
      </c>
      <c r="G45" s="32">
        <v>12207.804964304647</v>
      </c>
      <c r="H45" s="32">
        <v>282453.77667124016</v>
      </c>
      <c r="I45" s="33">
        <v>740621.3779980957</v>
      </c>
      <c r="J45" s="31">
        <v>0.83956932952072627</v>
      </c>
      <c r="K45" s="30">
        <v>11.87378219532471</v>
      </c>
    </row>
    <row r="46" spans="1:11" ht="13.5" customHeight="1" x14ac:dyDescent="0.2">
      <c r="A46" s="9">
        <f t="shared" si="7"/>
        <v>80</v>
      </c>
      <c r="B46" s="8">
        <v>5</v>
      </c>
      <c r="C46" s="7">
        <v>6.7078154390199415E-2</v>
      </c>
      <c r="D46" s="7">
        <v>0.28791984333440884</v>
      </c>
      <c r="E46" s="7">
        <v>0.71208015666559121</v>
      </c>
      <c r="F46" s="32">
        <v>50166.70770695815</v>
      </c>
      <c r="G46" s="32">
        <v>14443.990623590471</v>
      </c>
      <c r="H46" s="32">
        <v>215330.76982960102</v>
      </c>
      <c r="I46" s="33">
        <v>458167.60132685548</v>
      </c>
      <c r="J46" s="31">
        <v>0.76235755233053071</v>
      </c>
      <c r="K46" s="30">
        <v>9.1329015251145815</v>
      </c>
    </row>
    <row r="47" spans="1:11" ht="13.5" customHeight="1" x14ac:dyDescent="0.2">
      <c r="A47" s="9">
        <v>85</v>
      </c>
      <c r="B47" s="8">
        <v>5</v>
      </c>
      <c r="C47" s="7">
        <v>0.10375597120190916</v>
      </c>
      <c r="D47" s="7">
        <v>0.41080124605931495</v>
      </c>
      <c r="E47" s="7">
        <v>0.5891987539406851</v>
      </c>
      <c r="F47" s="32">
        <v>35722.717083367679</v>
      </c>
      <c r="G47" s="32">
        <v>14674.936690471819</v>
      </c>
      <c r="H47" s="32">
        <v>141437.03268811764</v>
      </c>
      <c r="I47" s="33">
        <v>242836.83149725449</v>
      </c>
      <c r="J47" s="31">
        <v>0.65683614469052354</v>
      </c>
      <c r="K47" s="30">
        <v>6.7978264623750615</v>
      </c>
    </row>
    <row r="48" spans="1:11" ht="13.5" customHeight="1" x14ac:dyDescent="0.2">
      <c r="A48" s="9">
        <v>90</v>
      </c>
      <c r="B48" s="8">
        <v>5</v>
      </c>
      <c r="C48" s="7">
        <v>0.16010011643738165</v>
      </c>
      <c r="D48" s="7">
        <v>0.56217563121253888</v>
      </c>
      <c r="E48" s="7">
        <v>0.43782436878746112</v>
      </c>
      <c r="F48" s="32">
        <v>21047.78039289586</v>
      </c>
      <c r="G48" s="32">
        <v>11832.54922799913</v>
      </c>
      <c r="H48" s="32">
        <v>73907.186898437241</v>
      </c>
      <c r="I48" s="33">
        <v>101399.79880913686</v>
      </c>
      <c r="J48" s="31">
        <v>0.52254480664487457</v>
      </c>
      <c r="K48" s="30">
        <v>4.8176005695765323</v>
      </c>
    </row>
    <row r="49" spans="1:12" ht="13.5" customHeight="1" x14ac:dyDescent="0.2">
      <c r="A49" s="9">
        <v>95</v>
      </c>
      <c r="B49" s="8">
        <v>5</v>
      </c>
      <c r="C49" s="7">
        <v>0.24659207700457203</v>
      </c>
      <c r="D49" s="7">
        <v>0.72667165085084096</v>
      </c>
      <c r="E49" s="7">
        <v>0.27332834914915904</v>
      </c>
      <c r="F49" s="32">
        <v>9215.2311648967298</v>
      </c>
      <c r="G49" s="32">
        <v>6696.4472435676253</v>
      </c>
      <c r="H49" s="32">
        <v>27155.970803731328</v>
      </c>
      <c r="I49" s="33">
        <v>27492.611910699616</v>
      </c>
      <c r="J49" s="31">
        <v>0.36743342485824659</v>
      </c>
      <c r="K49" s="30">
        <v>2.9833881992484681</v>
      </c>
    </row>
    <row r="50" spans="1:12" ht="13.5" customHeight="1" x14ac:dyDescent="0.2">
      <c r="A50" s="9" t="s">
        <v>3</v>
      </c>
      <c r="B50" s="34" t="s">
        <v>10</v>
      </c>
      <c r="C50" s="7">
        <v>7.4821044405797643</v>
      </c>
      <c r="D50" s="7">
        <v>1</v>
      </c>
      <c r="E50" s="7">
        <v>0</v>
      </c>
      <c r="F50" s="32">
        <v>2518.7839213291049</v>
      </c>
      <c r="G50" s="32">
        <v>2518.7839213291049</v>
      </c>
      <c r="H50" s="32">
        <v>336.64110696828664</v>
      </c>
      <c r="I50" s="33">
        <v>336.64110696828664</v>
      </c>
      <c r="J50" s="31">
        <v>1.2244784455611224E-2</v>
      </c>
      <c r="K50" s="30">
        <v>0.133652237541142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3.6692100587550685E-3</v>
      </c>
      <c r="D52" s="7">
        <v>3.657362952610856E-3</v>
      </c>
      <c r="E52" s="7">
        <v>0.99634263704738912</v>
      </c>
      <c r="F52" s="32">
        <v>100000</v>
      </c>
      <c r="G52" s="32">
        <v>365.73629526108562</v>
      </c>
      <c r="H52" s="32">
        <v>99677.121070897963</v>
      </c>
      <c r="I52" s="33">
        <v>7971584.5295935022</v>
      </c>
      <c r="J52" s="31"/>
      <c r="K52" s="30">
        <v>79.715845295935026</v>
      </c>
      <c r="L52" s="29"/>
    </row>
    <row r="53" spans="1:12" ht="13.5" customHeight="1" x14ac:dyDescent="0.2">
      <c r="A53" s="6">
        <v>1</v>
      </c>
      <c r="B53" s="8">
        <v>4</v>
      </c>
      <c r="C53" s="7">
        <v>1.3583624760018329E-3</v>
      </c>
      <c r="D53" s="7">
        <v>5.413831241805174E-3</v>
      </c>
      <c r="E53" s="7">
        <v>0.99458616875819483</v>
      </c>
      <c r="F53" s="32">
        <v>99634.263704738914</v>
      </c>
      <c r="G53" s="32">
        <v>539.40308959897084</v>
      </c>
      <c r="H53" s="32">
        <v>397098.04940035974</v>
      </c>
      <c r="I53" s="33">
        <v>7871907.408522604</v>
      </c>
      <c r="J53" s="31">
        <v>0.99355034094251538</v>
      </c>
      <c r="K53" s="30">
        <v>79.008035145927337</v>
      </c>
    </row>
    <row r="54" spans="1:12" ht="13.5" customHeight="1" x14ac:dyDescent="0.2">
      <c r="A54" s="6">
        <v>5</v>
      </c>
      <c r="B54" s="8">
        <v>5</v>
      </c>
      <c r="C54" s="7">
        <v>2.6750796558117865E-4</v>
      </c>
      <c r="D54" s="7">
        <v>1.3365633556999116E-3</v>
      </c>
      <c r="E54" s="7">
        <v>0.99866343664430013</v>
      </c>
      <c r="F54" s="32">
        <v>99094.860615139944</v>
      </c>
      <c r="G54" s="32">
        <v>132.44655943638645</v>
      </c>
      <c r="H54" s="32">
        <v>495112.58159598196</v>
      </c>
      <c r="I54" s="33">
        <v>7474809.3591222446</v>
      </c>
      <c r="J54" s="31">
        <v>0.99665323676765372</v>
      </c>
      <c r="K54" s="30">
        <v>75.430847903934847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3.6894281545506559E-4</v>
      </c>
      <c r="D55" s="7">
        <v>1.8431973734598793E-3</v>
      </c>
      <c r="E55" s="7">
        <v>0.99815680262654016</v>
      </c>
      <c r="F55" s="32">
        <v>98962.414055703557</v>
      </c>
      <c r="G55" s="32">
        <v>182.40726165872184</v>
      </c>
      <c r="H55" s="32">
        <v>494405.24118550739</v>
      </c>
      <c r="I55" s="33">
        <v>6979696.7775262622</v>
      </c>
      <c r="J55" s="31">
        <v>0.99857135440146871</v>
      </c>
      <c r="K55" s="30">
        <v>70.5287643205385</v>
      </c>
    </row>
    <row r="56" spans="1:12" ht="13.5" customHeight="1" x14ac:dyDescent="0.2">
      <c r="A56" s="9">
        <f t="shared" si="8"/>
        <v>15</v>
      </c>
      <c r="B56" s="8">
        <v>5</v>
      </c>
      <c r="C56" s="7">
        <v>5.4082448596761237E-4</v>
      </c>
      <c r="D56" s="7">
        <v>2.7005965603420852E-3</v>
      </c>
      <c r="E56" s="7">
        <v>0.99729940343965795</v>
      </c>
      <c r="F56" s="32">
        <v>98780.006794044835</v>
      </c>
      <c r="G56" s="32">
        <v>266.76494657856529</v>
      </c>
      <c r="H56" s="32">
        <v>493256.04424378945</v>
      </c>
      <c r="I56" s="33">
        <v>6485291.5363407545</v>
      </c>
      <c r="J56" s="31">
        <v>0.99767559717012233</v>
      </c>
      <c r="K56" s="30">
        <v>65.653888340608361</v>
      </c>
    </row>
    <row r="57" spans="1:12" ht="13.5" customHeight="1" x14ac:dyDescent="0.2">
      <c r="A57" s="9">
        <f t="shared" si="8"/>
        <v>20</v>
      </c>
      <c r="B57" s="8">
        <v>5</v>
      </c>
      <c r="C57" s="7">
        <v>7.1504794484422306E-4</v>
      </c>
      <c r="D57" s="7">
        <v>3.5691566483779624E-3</v>
      </c>
      <c r="E57" s="7">
        <v>0.99643084335162202</v>
      </c>
      <c r="F57" s="32">
        <v>98513.24184746627</v>
      </c>
      <c r="G57" s="32">
        <v>351.60919209315034</v>
      </c>
      <c r="H57" s="32">
        <v>491728.13463543379</v>
      </c>
      <c r="I57" s="33">
        <v>5992035.4920969652</v>
      </c>
      <c r="J57" s="31">
        <v>0.99690240063718205</v>
      </c>
      <c r="K57" s="30">
        <v>60.824670670921371</v>
      </c>
    </row>
    <row r="58" spans="1:12" ht="13.5" customHeight="1" x14ac:dyDescent="0.2">
      <c r="A58" s="9">
        <f t="shared" si="8"/>
        <v>25</v>
      </c>
      <c r="B58" s="8">
        <v>5</v>
      </c>
      <c r="C58" s="7">
        <v>9.0227091597485851E-4</v>
      </c>
      <c r="D58" s="7">
        <v>4.5015205912668013E-3</v>
      </c>
      <c r="E58" s="7">
        <v>0.99549847940873315</v>
      </c>
      <c r="F58" s="32">
        <v>98161.63265537312</v>
      </c>
      <c r="G58" s="32">
        <v>441.87661067052977</v>
      </c>
      <c r="H58" s="32">
        <v>489738.28464048874</v>
      </c>
      <c r="I58" s="33">
        <v>5500307.3574615316</v>
      </c>
      <c r="J58" s="31">
        <v>0.99595335337804025</v>
      </c>
      <c r="K58" s="30">
        <v>56.033169056713511</v>
      </c>
    </row>
    <row r="59" spans="1:12" ht="13.5" customHeight="1" x14ac:dyDescent="0.2">
      <c r="A59" s="9">
        <f t="shared" si="8"/>
        <v>30</v>
      </c>
      <c r="B59" s="8">
        <v>5</v>
      </c>
      <c r="C59" s="7">
        <v>1.1292967506989562E-3</v>
      </c>
      <c r="D59" s="7">
        <v>5.6311747200656209E-3</v>
      </c>
      <c r="E59" s="7">
        <v>0.99436882527993442</v>
      </c>
      <c r="F59" s="32">
        <v>97719.75604470259</v>
      </c>
      <c r="G59" s="32">
        <v>550.27701988990884</v>
      </c>
      <c r="H59" s="32">
        <v>487274.06640400377</v>
      </c>
      <c r="I59" s="33">
        <v>5010569.0728210425</v>
      </c>
      <c r="J59" s="31">
        <v>0.99496829569227174</v>
      </c>
      <c r="K59" s="30">
        <v>51.274883151866675</v>
      </c>
    </row>
    <row r="60" spans="1:12" ht="13.5" customHeight="1" x14ac:dyDescent="0.2">
      <c r="A60" s="9">
        <f t="shared" si="8"/>
        <v>35</v>
      </c>
      <c r="B60" s="8">
        <v>5</v>
      </c>
      <c r="C60" s="7">
        <v>1.4323015621631047E-3</v>
      </c>
      <c r="D60" s="7">
        <v>7.1369277210093498E-3</v>
      </c>
      <c r="E60" s="7">
        <v>0.99286307227899062</v>
      </c>
      <c r="F60" s="32">
        <v>97169.479024812681</v>
      </c>
      <c r="G60" s="32">
        <v>693.49154848822218</v>
      </c>
      <c r="H60" s="32">
        <v>484179.8450885514</v>
      </c>
      <c r="I60" s="33">
        <v>4523295.0064170389</v>
      </c>
      <c r="J60" s="31">
        <v>0.9936499363935225</v>
      </c>
      <c r="K60" s="30">
        <v>46.550573820221821</v>
      </c>
    </row>
    <row r="61" spans="1:12" ht="13.5" customHeight="1" x14ac:dyDescent="0.2">
      <c r="A61" s="9">
        <f t="shared" si="8"/>
        <v>40</v>
      </c>
      <c r="B61" s="8">
        <v>5</v>
      </c>
      <c r="C61" s="7">
        <v>1.8765932983206219E-3</v>
      </c>
      <c r="D61" s="7">
        <v>9.3411192375673288E-3</v>
      </c>
      <c r="E61" s="7">
        <v>0.99065888076243269</v>
      </c>
      <c r="F61" s="32">
        <v>96475.987476324459</v>
      </c>
      <c r="G61" s="32">
        <v>901.1937025783991</v>
      </c>
      <c r="H61" s="32">
        <v>480228.56278176227</v>
      </c>
      <c r="I61" s="33">
        <v>4039115.1613284871</v>
      </c>
      <c r="J61" s="31">
        <v>0.99183922596764329</v>
      </c>
      <c r="K61" s="30">
        <v>41.866533496946069</v>
      </c>
    </row>
    <row r="62" spans="1:12" ht="13.5" customHeight="1" x14ac:dyDescent="0.2">
      <c r="A62" s="9">
        <f t="shared" si="8"/>
        <v>45</v>
      </c>
      <c r="B62" s="8">
        <v>5</v>
      </c>
      <c r="C62" s="7">
        <v>2.5631482037188351E-3</v>
      </c>
      <c r="D62" s="7">
        <v>1.2738285041911126E-2</v>
      </c>
      <c r="E62" s="7">
        <v>0.9872617149580889</v>
      </c>
      <c r="F62" s="32">
        <v>95574.79377374606</v>
      </c>
      <c r="G62" s="32">
        <v>1217.4589659118501</v>
      </c>
      <c r="H62" s="32">
        <v>474985.78667650052</v>
      </c>
      <c r="I62" s="33">
        <v>3558886.5985467248</v>
      </c>
      <c r="J62" s="31">
        <v>0.98908274827533671</v>
      </c>
      <c r="K62" s="30">
        <v>37.236665212918659</v>
      </c>
    </row>
    <row r="63" spans="1:12" ht="13.5" customHeight="1" x14ac:dyDescent="0.2">
      <c r="A63" s="9">
        <f t="shared" si="8"/>
        <v>50</v>
      </c>
      <c r="B63" s="8">
        <v>5</v>
      </c>
      <c r="C63" s="7">
        <v>3.663389782335838E-3</v>
      </c>
      <c r="D63" s="7">
        <v>1.8160211495602544E-2</v>
      </c>
      <c r="E63" s="7">
        <v>0.98183978850439746</v>
      </c>
      <c r="F63" s="32">
        <v>94357.33480783421</v>
      </c>
      <c r="G63" s="32">
        <v>1713.5491562716488</v>
      </c>
      <c r="H63" s="32">
        <v>467749.61390514701</v>
      </c>
      <c r="I63" s="33">
        <v>3083900.8118702243</v>
      </c>
      <c r="J63" s="31">
        <v>0.98476549620150666</v>
      </c>
      <c r="K63" s="30">
        <v>32.683212366593651</v>
      </c>
    </row>
    <row r="64" spans="1:12" ht="13.5" customHeight="1" x14ac:dyDescent="0.2">
      <c r="A64" s="9">
        <f t="shared" si="8"/>
        <v>55</v>
      </c>
      <c r="B64" s="8">
        <v>5</v>
      </c>
      <c r="C64" s="7">
        <v>5.4632331310697372E-3</v>
      </c>
      <c r="D64" s="7">
        <v>2.6970794770283826E-2</v>
      </c>
      <c r="E64" s="7">
        <v>0.97302920522971614</v>
      </c>
      <c r="F64" s="32">
        <v>92643.785651562561</v>
      </c>
      <c r="G64" s="32">
        <v>2498.6765295504592</v>
      </c>
      <c r="H64" s="32">
        <v>457362.23763550102</v>
      </c>
      <c r="I64" s="33">
        <v>2616151.1979650771</v>
      </c>
      <c r="J64" s="31">
        <v>0.97779287045707231</v>
      </c>
      <c r="K64" s="30">
        <v>28.238820116921165</v>
      </c>
    </row>
    <row r="65" spans="1:11" ht="13.5" customHeight="1" x14ac:dyDescent="0.2">
      <c r="A65" s="9">
        <f t="shared" si="8"/>
        <v>60</v>
      </c>
      <c r="B65" s="8">
        <v>5</v>
      </c>
      <c r="C65" s="7">
        <v>8.445879620052164E-3</v>
      </c>
      <c r="D65" s="7">
        <v>4.141198336635294E-2</v>
      </c>
      <c r="E65" s="7">
        <v>0.95858801663364701</v>
      </c>
      <c r="F65" s="32">
        <v>90145.109122012102</v>
      </c>
      <c r="G65" s="32">
        <v>3733.0877595188358</v>
      </c>
      <c r="H65" s="32">
        <v>442001.06175510224</v>
      </c>
      <c r="I65" s="33">
        <v>2158788.9603295759</v>
      </c>
      <c r="J65" s="31">
        <v>0.96641354572731253</v>
      </c>
      <c r="K65" s="30">
        <v>23.947932187953075</v>
      </c>
    </row>
    <row r="66" spans="1:11" ht="13.5" customHeight="1" x14ac:dyDescent="0.2">
      <c r="A66" s="9">
        <f t="shared" si="8"/>
        <v>65</v>
      </c>
      <c r="B66" s="8">
        <v>5</v>
      </c>
      <c r="C66" s="7">
        <v>1.3421996040819116E-2</v>
      </c>
      <c r="D66" s="7">
        <v>6.5068874037387758E-2</v>
      </c>
      <c r="E66" s="7">
        <v>0.9349311259626123</v>
      </c>
      <c r="F66" s="32">
        <v>86412.021362493266</v>
      </c>
      <c r="G66" s="32">
        <v>5622.7329333521338</v>
      </c>
      <c r="H66" s="32">
        <v>418919.28117488779</v>
      </c>
      <c r="I66" s="33">
        <v>1716787.8985744738</v>
      </c>
      <c r="J66" s="31">
        <v>0.94777890241131757</v>
      </c>
      <c r="K66" s="30">
        <v>19.867466025041253</v>
      </c>
    </row>
    <row r="67" spans="1:11" ht="13.5" customHeight="1" x14ac:dyDescent="0.2">
      <c r="A67" s="9">
        <f t="shared" si="8"/>
        <v>70</v>
      </c>
      <c r="B67" s="8">
        <v>5</v>
      </c>
      <c r="C67" s="7">
        <v>2.1758677496715249E-2</v>
      </c>
      <c r="D67" s="7">
        <v>0.10350629406479889</v>
      </c>
      <c r="E67" s="7">
        <v>0.89649370593520117</v>
      </c>
      <c r="F67" s="32">
        <v>80789.288429141132</v>
      </c>
      <c r="G67" s="32">
        <v>8362.1998454325367</v>
      </c>
      <c r="H67" s="32">
        <v>384315.62978471082</v>
      </c>
      <c r="I67" s="33">
        <v>1297868.6173995861</v>
      </c>
      <c r="J67" s="31">
        <v>0.91739780682061556</v>
      </c>
      <c r="K67" s="30">
        <v>16.064860114938678</v>
      </c>
    </row>
    <row r="68" spans="1:11" ht="13.5" customHeight="1" x14ac:dyDescent="0.2">
      <c r="A68" s="9">
        <f t="shared" si="8"/>
        <v>75</v>
      </c>
      <c r="B68" s="8">
        <v>5</v>
      </c>
      <c r="C68" s="7">
        <v>3.5847424943161621E-2</v>
      </c>
      <c r="D68" s="7">
        <v>0.16521928309332862</v>
      </c>
      <c r="E68" s="7">
        <v>0.83478071690667144</v>
      </c>
      <c r="F68" s="32">
        <v>72427.088583708595</v>
      </c>
      <c r="G68" s="32">
        <v>11966.35165233734</v>
      </c>
      <c r="H68" s="32">
        <v>333813.42373436177</v>
      </c>
      <c r="I68" s="33">
        <v>913552.98761487531</v>
      </c>
      <c r="J68" s="31">
        <v>0.86859184967668424</v>
      </c>
      <c r="K68" s="30">
        <v>12.613415856955564</v>
      </c>
    </row>
    <row r="69" spans="1:11" ht="13.5" customHeight="1" x14ac:dyDescent="0.2">
      <c r="A69" s="9">
        <f t="shared" si="8"/>
        <v>80</v>
      </c>
      <c r="B69" s="8">
        <v>5</v>
      </c>
      <c r="C69" s="7">
        <v>5.9700621942745016E-2</v>
      </c>
      <c r="D69" s="7">
        <v>0.26084947696589678</v>
      </c>
      <c r="E69" s="7">
        <v>0.73915052303410322</v>
      </c>
      <c r="F69" s="32">
        <v>60460.736931371255</v>
      </c>
      <c r="G69" s="32">
        <v>15771.15160552087</v>
      </c>
      <c r="H69" s="32">
        <v>264170.64165003097</v>
      </c>
      <c r="I69" s="33">
        <v>579739.56388051354</v>
      </c>
      <c r="J69" s="31">
        <v>0.79137213445391474</v>
      </c>
      <c r="K69" s="30">
        <v>9.588694966430424</v>
      </c>
    </row>
    <row r="70" spans="1:11" ht="13.5" customHeight="1" x14ac:dyDescent="0.2">
      <c r="A70" s="9">
        <v>85</v>
      </c>
      <c r="B70" s="8">
        <v>5</v>
      </c>
      <c r="C70" s="7">
        <v>9.7603224404539876E-2</v>
      </c>
      <c r="D70" s="7">
        <v>0.39236014967565147</v>
      </c>
      <c r="E70" s="7">
        <v>0.60763985032434853</v>
      </c>
      <c r="F70" s="32">
        <v>44689.585325850385</v>
      </c>
      <c r="G70" s="32">
        <v>17534.412387393455</v>
      </c>
      <c r="H70" s="32">
        <v>179649.92954246976</v>
      </c>
      <c r="I70" s="33">
        <v>315568.92223048257</v>
      </c>
      <c r="J70" s="31">
        <v>0.68005259184125055</v>
      </c>
      <c r="K70" s="30">
        <v>7.0613526603466577</v>
      </c>
    </row>
    <row r="71" spans="1:11" ht="13.5" customHeight="1" x14ac:dyDescent="0.2">
      <c r="A71" s="9">
        <v>90</v>
      </c>
      <c r="B71" s="8">
        <v>5</v>
      </c>
      <c r="C71" s="7">
        <v>0.16049645383864367</v>
      </c>
      <c r="D71" s="7">
        <v>0.56482268155807236</v>
      </c>
      <c r="E71" s="7">
        <v>0.43517731844192764</v>
      </c>
      <c r="F71" s="32">
        <v>27155.17293845693</v>
      </c>
      <c r="G71" s="32">
        <v>15337.857597272441</v>
      </c>
      <c r="H71" s="32">
        <v>95565.087143249111</v>
      </c>
      <c r="I71" s="33">
        <v>135918.9926880128</v>
      </c>
      <c r="J71" s="31">
        <v>0.53195170956444626</v>
      </c>
      <c r="K71" s="30">
        <v>5.0052707451376772</v>
      </c>
    </row>
    <row r="72" spans="1:11" ht="13.5" customHeight="1" x14ac:dyDescent="0.2">
      <c r="A72" s="9">
        <v>95</v>
      </c>
      <c r="B72" s="8">
        <v>5</v>
      </c>
      <c r="C72" s="7">
        <v>0.26454504610111657</v>
      </c>
      <c r="D72" s="7">
        <v>0.75599908074181277</v>
      </c>
      <c r="E72" s="7">
        <v>0.24400091925818723</v>
      </c>
      <c r="F72" s="32">
        <v>11817.315341184489</v>
      </c>
      <c r="G72" s="32">
        <v>8933.879534771595</v>
      </c>
      <c r="H72" s="32">
        <v>33770.73079401689</v>
      </c>
      <c r="I72" s="33">
        <v>40353.9055447637</v>
      </c>
      <c r="J72" s="31">
        <v>0.3533793752879188</v>
      </c>
      <c r="K72" s="30">
        <v>3.4148116031165241</v>
      </c>
    </row>
    <row r="73" spans="1:11" ht="13.5" customHeight="1" x14ac:dyDescent="0.2">
      <c r="A73" s="9" t="s">
        <v>3</v>
      </c>
      <c r="B73" s="34" t="s">
        <v>10</v>
      </c>
      <c r="C73" s="7">
        <v>0.43800079985508378</v>
      </c>
      <c r="D73" s="7">
        <v>1</v>
      </c>
      <c r="E73" s="7">
        <v>0</v>
      </c>
      <c r="F73" s="32">
        <v>2883.4358064128937</v>
      </c>
      <c r="G73" s="32">
        <v>2883.4358064128937</v>
      </c>
      <c r="H73" s="32">
        <v>6583.1747507468081</v>
      </c>
      <c r="I73" s="33">
        <v>6583.1747507468081</v>
      </c>
      <c r="J73" s="31">
        <v>0.16313600039144258</v>
      </c>
      <c r="K73" s="30">
        <v>2.2831008535392137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0.12090691783231278</v>
      </c>
      <c r="E75" s="39" t="s">
        <v>6</v>
      </c>
      <c r="F75" s="17" t="s">
        <v>8</v>
      </c>
      <c r="G75" s="18">
        <f>+(H29-F30)/G29</f>
        <v>0.12445528614744024</v>
      </c>
      <c r="H75" s="39" t="s">
        <v>7</v>
      </c>
      <c r="I75" s="15" t="s">
        <v>8</v>
      </c>
      <c r="J75" s="16">
        <f>(H52-F53)/G52</f>
        <v>0.11718105835915106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1.117472325039651</v>
      </c>
      <c r="E76" s="40"/>
      <c r="F76" s="20" t="s">
        <v>9</v>
      </c>
      <c r="G76" s="18">
        <f>+(H30-4*F31)/G30</f>
        <v>0.91294879793476236</v>
      </c>
      <c r="H76" s="40"/>
      <c r="I76" s="19" t="s">
        <v>9</v>
      </c>
      <c r="J76" s="16">
        <f>(H53-4*F54)/G53</f>
        <v>1.3322262212740175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R50" sqref="R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ht="12.75" customHeight="1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9.9492922881607663E-3</v>
      </c>
      <c r="D6" s="7">
        <f t="shared" si="0"/>
        <v>9.8287425187266238E-3</v>
      </c>
      <c r="E6" s="7">
        <f t="shared" si="0"/>
        <v>0.99017125748127333</v>
      </c>
      <c r="F6" s="32">
        <f t="shared" si="0"/>
        <v>100000</v>
      </c>
      <c r="G6" s="32">
        <f t="shared" si="0"/>
        <v>982.87425187266251</v>
      </c>
      <c r="H6" s="32">
        <f t="shared" si="0"/>
        <v>99138.737103762018</v>
      </c>
      <c r="I6" s="33">
        <f t="shared" si="0"/>
        <v>7754049.8432215555</v>
      </c>
      <c r="J6" s="31"/>
      <c r="K6" s="30">
        <f t="shared" ref="K6:K27" si="1">+K29*0.5122+K52*0.4878</f>
        <v>77.540498432215557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2.883755732251761E-3</v>
      </c>
      <c r="D7" s="7">
        <f t="shared" si="0"/>
        <v>1.1399499590239521E-2</v>
      </c>
      <c r="E7" s="7">
        <f t="shared" si="0"/>
        <v>0.98860050040976044</v>
      </c>
      <c r="F7" s="32">
        <f t="shared" si="0"/>
        <v>99017.12574812735</v>
      </c>
      <c r="G7" s="32">
        <f t="shared" si="0"/>
        <v>1124.8480777316486</v>
      </c>
      <c r="H7" s="32">
        <f t="shared" si="0"/>
        <v>392590.87523489533</v>
      </c>
      <c r="I7" s="33">
        <f t="shared" si="0"/>
        <v>7654911.1061177943</v>
      </c>
      <c r="J7" s="31">
        <f t="shared" ref="J7:J27" si="2">+J30*0.5122+J53*0.4878</f>
        <v>0.98345922467731473</v>
      </c>
      <c r="K7" s="30">
        <f t="shared" si="1"/>
        <v>77.295093810641319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3.2646632888045111E-4</v>
      </c>
      <c r="D8" s="7">
        <f t="shared" si="0"/>
        <v>1.6307496894100776E-3</v>
      </c>
      <c r="E8" s="7">
        <f t="shared" si="0"/>
        <v>0.99836925031058987</v>
      </c>
      <c r="F8" s="32">
        <f t="shared" si="0"/>
        <v>97892.277670395692</v>
      </c>
      <c r="G8" s="32">
        <f t="shared" si="0"/>
        <v>159.19460878703245</v>
      </c>
      <c r="H8" s="32">
        <f t="shared" si="0"/>
        <v>489012.84837201529</v>
      </c>
      <c r="I8" s="33">
        <f t="shared" si="0"/>
        <v>7262320.2308828989</v>
      </c>
      <c r="J8" s="31">
        <f t="shared" si="2"/>
        <v>0.9944502674305975</v>
      </c>
      <c r="K8" s="30">
        <f t="shared" si="1"/>
        <v>74.165028334395558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3.7342128714801086E-4</v>
      </c>
      <c r="D9" s="7">
        <f t="shared" si="0"/>
        <v>1.8655741141272455E-3</v>
      </c>
      <c r="E9" s="7">
        <f t="shared" si="0"/>
        <v>0.99813442588587264</v>
      </c>
      <c r="F9" s="32">
        <f t="shared" si="0"/>
        <v>97733.083061608661</v>
      </c>
      <c r="G9" s="32">
        <f t="shared" si="0"/>
        <v>182.2412526321543</v>
      </c>
      <c r="H9" s="32">
        <f t="shared" si="0"/>
        <v>488264.89503161103</v>
      </c>
      <c r="I9" s="33">
        <f t="shared" si="0"/>
        <v>6773307.3825108837</v>
      </c>
      <c r="J9" s="31">
        <f t="shared" si="2"/>
        <v>0.99846850670912157</v>
      </c>
      <c r="K9" s="30">
        <f t="shared" si="1"/>
        <v>69.281994222345531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8.3439369160228424E-4</v>
      </c>
      <c r="D10" s="7">
        <f t="shared" si="0"/>
        <v>4.1635700390546381E-3</v>
      </c>
      <c r="E10" s="7">
        <f t="shared" si="0"/>
        <v>0.99583642996094535</v>
      </c>
      <c r="F10" s="32">
        <f t="shared" si="0"/>
        <v>97550.841808976504</v>
      </c>
      <c r="G10" s="32">
        <f t="shared" si="0"/>
        <v>404.28273138702428</v>
      </c>
      <c r="H10" s="32">
        <f t="shared" si="0"/>
        <v>486867.5532534438</v>
      </c>
      <c r="I10" s="33">
        <f t="shared" si="0"/>
        <v>6285042.4874792732</v>
      </c>
      <c r="J10" s="31">
        <f t="shared" si="2"/>
        <v>0.99713063892762399</v>
      </c>
      <c r="K10" s="30">
        <f t="shared" si="1"/>
        <v>64.406131154561592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1.4579802165527852E-3</v>
      </c>
      <c r="D11" s="7">
        <f t="shared" si="0"/>
        <v>7.2584522303859788E-3</v>
      </c>
      <c r="E11" s="7">
        <f t="shared" si="0"/>
        <v>0.99274154776961399</v>
      </c>
      <c r="F11" s="32">
        <f t="shared" si="0"/>
        <v>97146.559077589482</v>
      </c>
      <c r="G11" s="32">
        <f t="shared" si="0"/>
        <v>699.95821224298368</v>
      </c>
      <c r="H11" s="32">
        <f t="shared" si="0"/>
        <v>484074.24708124506</v>
      </c>
      <c r="I11" s="33">
        <f t="shared" si="0"/>
        <v>5798174.9342258293</v>
      </c>
      <c r="J11" s="31">
        <f t="shared" si="2"/>
        <v>0.99422648735965224</v>
      </c>
      <c r="K11" s="30">
        <f t="shared" si="1"/>
        <v>59.66126908881219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1.7713987996007398E-3</v>
      </c>
      <c r="D12" s="7">
        <f t="shared" si="0"/>
        <v>8.8090820608075771E-3</v>
      </c>
      <c r="E12" s="7">
        <f t="shared" si="0"/>
        <v>0.99119091793919245</v>
      </c>
      <c r="F12" s="32">
        <f t="shared" si="0"/>
        <v>96446.600865346496</v>
      </c>
      <c r="G12" s="32">
        <f t="shared" si="0"/>
        <v>842.03180693535899</v>
      </c>
      <c r="H12" s="32">
        <f t="shared" si="0"/>
        <v>480155.52152028214</v>
      </c>
      <c r="I12" s="33">
        <f t="shared" si="0"/>
        <v>5314100.687144584</v>
      </c>
      <c r="J12" s="31">
        <f t="shared" si="2"/>
        <v>0.99183801502467883</v>
      </c>
      <c r="K12" s="30">
        <f t="shared" si="1"/>
        <v>55.073004943219175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1.8446558909718741E-3</v>
      </c>
      <c r="D13" s="7">
        <f t="shared" si="0"/>
        <v>9.1739987611207385E-3</v>
      </c>
      <c r="E13" s="7">
        <f t="shared" si="0"/>
        <v>0.99082600123887932</v>
      </c>
      <c r="F13" s="32">
        <f t="shared" si="0"/>
        <v>95604.569058411143</v>
      </c>
      <c r="G13" s="32">
        <f t="shared" si="0"/>
        <v>869.25644678790343</v>
      </c>
      <c r="H13" s="32">
        <f t="shared" si="0"/>
        <v>475850.8753554197</v>
      </c>
      <c r="I13" s="33">
        <f t="shared" si="0"/>
        <v>4833945.1656243019</v>
      </c>
      <c r="J13" s="31">
        <f t="shared" si="2"/>
        <v>0.99095221077016227</v>
      </c>
      <c r="K13" s="30">
        <f t="shared" si="1"/>
        <v>50.534727559273641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1.9194074056340675E-3</v>
      </c>
      <c r="D14" s="7">
        <f t="shared" si="0"/>
        <v>9.5481530459881198E-3</v>
      </c>
      <c r="E14" s="7">
        <f t="shared" si="0"/>
        <v>0.99045184695401189</v>
      </c>
      <c r="F14" s="32">
        <f t="shared" si="0"/>
        <v>94735.312611623231</v>
      </c>
      <c r="G14" s="32">
        <f t="shared" si="0"/>
        <v>898.08386158376356</v>
      </c>
      <c r="H14" s="32">
        <f t="shared" si="0"/>
        <v>471458.6423213504</v>
      </c>
      <c r="I14" s="33">
        <f t="shared" si="0"/>
        <v>4358094.2902688831</v>
      </c>
      <c r="J14" s="31">
        <f t="shared" si="2"/>
        <v>0.99069406051059616</v>
      </c>
      <c r="K14" s="30">
        <f t="shared" si="1"/>
        <v>45.975691285333028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2.2222582954118659E-3</v>
      </c>
      <c r="D15" s="7">
        <f t="shared" si="0"/>
        <v>1.1049713328677348E-2</v>
      </c>
      <c r="E15" s="7">
        <f t="shared" si="0"/>
        <v>0.98895028667132268</v>
      </c>
      <c r="F15" s="32">
        <f t="shared" si="0"/>
        <v>93837.228750039474</v>
      </c>
      <c r="G15" s="32">
        <f t="shared" si="0"/>
        <v>1031.3901893974503</v>
      </c>
      <c r="H15" s="32">
        <f t="shared" si="0"/>
        <v>466689.776297668</v>
      </c>
      <c r="I15" s="33">
        <f t="shared" si="0"/>
        <v>3886635.6479475321</v>
      </c>
      <c r="J15" s="31">
        <f t="shared" si="2"/>
        <v>0.98982223527717816</v>
      </c>
      <c r="K15" s="30">
        <f t="shared" si="1"/>
        <v>41.392083604424869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2.8992873206429045E-3</v>
      </c>
      <c r="D16" s="7">
        <f t="shared" si="4"/>
        <v>1.4394906776540255E-2</v>
      </c>
      <c r="E16" s="7">
        <f t="shared" si="4"/>
        <v>0.98560509322345979</v>
      </c>
      <c r="F16" s="32">
        <f t="shared" si="4"/>
        <v>92805.838560642005</v>
      </c>
      <c r="G16" s="32">
        <f t="shared" si="4"/>
        <v>1329.8440749217834</v>
      </c>
      <c r="H16" s="32">
        <f t="shared" si="4"/>
        <v>460864.74111181532</v>
      </c>
      <c r="I16" s="33">
        <f t="shared" si="4"/>
        <v>3419945.8716498641</v>
      </c>
      <c r="J16" s="31">
        <f t="shared" si="2"/>
        <v>0.98745820769573611</v>
      </c>
      <c r="K16" s="30">
        <f t="shared" si="1"/>
        <v>36.823991385017123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4.1262408916750591E-3</v>
      </c>
      <c r="D17" s="7">
        <f t="shared" si="4"/>
        <v>2.0428496129498375E-2</v>
      </c>
      <c r="E17" s="7">
        <f t="shared" si="4"/>
        <v>0.97957150387050163</v>
      </c>
      <c r="F17" s="32">
        <f t="shared" si="4"/>
        <v>91475.994485720235</v>
      </c>
      <c r="G17" s="32">
        <f t="shared" si="4"/>
        <v>1859.8338345328491</v>
      </c>
      <c r="H17" s="32">
        <f t="shared" si="4"/>
        <v>452998.86116950901</v>
      </c>
      <c r="I17" s="33">
        <f t="shared" si="4"/>
        <v>2959081.1305380487</v>
      </c>
      <c r="J17" s="31">
        <f t="shared" si="2"/>
        <v>0.98285335519360706</v>
      </c>
      <c r="K17" s="30">
        <f t="shared" si="1"/>
        <v>32.321826584950571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6.1730993109693384E-3</v>
      </c>
      <c r="D18" s="7">
        <f t="shared" si="4"/>
        <v>3.0415647362425868E-2</v>
      </c>
      <c r="E18" s="7">
        <f t="shared" si="4"/>
        <v>0.96958435263757403</v>
      </c>
      <c r="F18" s="32">
        <f t="shared" si="4"/>
        <v>89616.160651187383</v>
      </c>
      <c r="G18" s="32">
        <f t="shared" si="4"/>
        <v>2711.4446471900746</v>
      </c>
      <c r="H18" s="32">
        <f t="shared" si="4"/>
        <v>441721.59951790201</v>
      </c>
      <c r="I18" s="33">
        <f t="shared" si="4"/>
        <v>2506082.2693685396</v>
      </c>
      <c r="J18" s="31">
        <f t="shared" si="2"/>
        <v>0.97498048786422697</v>
      </c>
      <c r="K18" s="30">
        <f t="shared" si="1"/>
        <v>27.938570001579482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9.4869966547881136E-3</v>
      </c>
      <c r="D19" s="7">
        <f t="shared" si="4"/>
        <v>4.638260980139558E-2</v>
      </c>
      <c r="E19" s="7">
        <f t="shared" si="4"/>
        <v>0.95361739019860436</v>
      </c>
      <c r="F19" s="32">
        <f t="shared" si="4"/>
        <v>86904.71600399731</v>
      </c>
      <c r="G19" s="32">
        <f t="shared" si="4"/>
        <v>4008.0350644711216</v>
      </c>
      <c r="H19" s="32">
        <f t="shared" si="4"/>
        <v>425129.38606238342</v>
      </c>
      <c r="I19" s="33">
        <f t="shared" si="4"/>
        <v>2064360.6698506377</v>
      </c>
      <c r="J19" s="31">
        <f t="shared" si="2"/>
        <v>0.96223147152778776</v>
      </c>
      <c r="K19" s="30">
        <f t="shared" si="1"/>
        <v>23.72886724257101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1.4815542910756244E-2</v>
      </c>
      <c r="D20" s="7">
        <f t="shared" si="4"/>
        <v>7.1546223011381305E-2</v>
      </c>
      <c r="E20" s="7">
        <f t="shared" si="4"/>
        <v>0.92845377698861864</v>
      </c>
      <c r="F20" s="32">
        <f t="shared" si="4"/>
        <v>82896.680939526181</v>
      </c>
      <c r="G20" s="32">
        <f t="shared" si="4"/>
        <v>5896.0837273744382</v>
      </c>
      <c r="H20" s="32">
        <f t="shared" si="4"/>
        <v>400634.22024973674</v>
      </c>
      <c r="I20" s="33">
        <f t="shared" si="4"/>
        <v>1639231.283788254</v>
      </c>
      <c r="J20" s="31">
        <f t="shared" si="2"/>
        <v>0.94204781466380316</v>
      </c>
      <c r="K20" s="30">
        <f t="shared" si="1"/>
        <v>19.750394019249011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2.3365049640383218E-2</v>
      </c>
      <c r="D21" s="7">
        <f t="shared" si="4"/>
        <v>0.11064561472396985</v>
      </c>
      <c r="E21" s="7">
        <f t="shared" si="4"/>
        <v>0.88935438527603017</v>
      </c>
      <c r="F21" s="32">
        <f t="shared" si="4"/>
        <v>77000.597212151741</v>
      </c>
      <c r="G21" s="32">
        <f t="shared" si="4"/>
        <v>8471.0250678630509</v>
      </c>
      <c r="H21" s="32">
        <f t="shared" si="4"/>
        <v>364988.55163391423</v>
      </c>
      <c r="I21" s="33">
        <f t="shared" si="4"/>
        <v>1238597.0635385176</v>
      </c>
      <c r="J21" s="31">
        <f t="shared" si="2"/>
        <v>0.91050871964494062</v>
      </c>
      <c r="K21" s="30">
        <f t="shared" si="1"/>
        <v>16.064578504573902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3.7120279406451226E-2</v>
      </c>
      <c r="D22" s="7">
        <f t="shared" si="4"/>
        <v>0.17041327327134814</v>
      </c>
      <c r="E22" s="7">
        <f t="shared" si="4"/>
        <v>0.82958672672865186</v>
      </c>
      <c r="F22" s="32">
        <f t="shared" si="4"/>
        <v>68529.572144288701</v>
      </c>
      <c r="G22" s="32">
        <f t="shared" si="4"/>
        <v>11621.668560945796</v>
      </c>
      <c r="H22" s="32">
        <f t="shared" si="4"/>
        <v>314926.39860615623</v>
      </c>
      <c r="I22" s="33">
        <f t="shared" si="4"/>
        <v>873608.51190460345</v>
      </c>
      <c r="J22" s="31">
        <f t="shared" si="2"/>
        <v>0.86210657152191672</v>
      </c>
      <c r="K22" s="30">
        <f t="shared" si="1"/>
        <v>12.732394811559967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5.9283987089567704E-2</v>
      </c>
      <c r="D23" s="7">
        <f t="shared" si="4"/>
        <v>0.25900764425443407</v>
      </c>
      <c r="E23" s="7">
        <f t="shared" si="4"/>
        <v>0.74099235574556599</v>
      </c>
      <c r="F23" s="32">
        <f t="shared" si="4"/>
        <v>56907.903583342908</v>
      </c>
      <c r="G23" s="32">
        <f t="shared" si="4"/>
        <v>14695.034656909897</v>
      </c>
      <c r="H23" s="32">
        <f t="shared" si="4"/>
        <v>248822.07710298005</v>
      </c>
      <c r="I23" s="33">
        <f t="shared" si="4"/>
        <v>558682.11329844722</v>
      </c>
      <c r="J23" s="31">
        <f t="shared" si="2"/>
        <v>0.78927188022961392</v>
      </c>
      <c r="K23" s="30">
        <f t="shared" si="1"/>
        <v>9.8097581504547584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9.3889897876395817E-2</v>
      </c>
      <c r="D24" s="7">
        <f t="shared" si="4"/>
        <v>0.38009334107266834</v>
      </c>
      <c r="E24" s="7">
        <f t="shared" si="4"/>
        <v>0.61990665892733166</v>
      </c>
      <c r="F24" s="32">
        <f t="shared" si="4"/>
        <v>42212.86892643301</v>
      </c>
      <c r="G24" s="32">
        <f t="shared" si="4"/>
        <v>16027.464847908779</v>
      </c>
      <c r="H24" s="32">
        <f t="shared" si="4"/>
        <v>170965.25017928972</v>
      </c>
      <c r="I24" s="33">
        <f t="shared" si="4"/>
        <v>309860.03619546711</v>
      </c>
      <c r="J24" s="31">
        <f t="shared" si="2"/>
        <v>0.68646003337390082</v>
      </c>
      <c r="K24" s="30">
        <f t="shared" si="1"/>
        <v>7.3411663630324657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0.14899937655470474</v>
      </c>
      <c r="D25" s="7">
        <f t="shared" si="4"/>
        <v>0.53616493802513654</v>
      </c>
      <c r="E25" s="7">
        <f t="shared" si="4"/>
        <v>0.46383506197486341</v>
      </c>
      <c r="F25" s="32">
        <f t="shared" si="4"/>
        <v>26185.404078524229</v>
      </c>
      <c r="G25" s="32">
        <f t="shared" si="4"/>
        <v>14057.120336541389</v>
      </c>
      <c r="H25" s="32">
        <f t="shared" si="4"/>
        <v>94198.289753335222</v>
      </c>
      <c r="I25" s="33">
        <f t="shared" si="4"/>
        <v>138894.78601617744</v>
      </c>
      <c r="J25" s="31">
        <f t="shared" si="2"/>
        <v>0.55100596676322688</v>
      </c>
      <c r="K25" s="30">
        <f t="shared" si="1"/>
        <v>5.3120179559915481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0.23655880931640832</v>
      </c>
      <c r="D26" s="7">
        <f t="shared" si="5"/>
        <v>0.71186358570871611</v>
      </c>
      <c r="E26" s="7">
        <f t="shared" si="5"/>
        <v>0.28813641429128389</v>
      </c>
      <c r="F26" s="32">
        <f t="shared" si="5"/>
        <v>12128.283741982839</v>
      </c>
      <c r="G26" s="32">
        <f t="shared" si="5"/>
        <v>8654.8678151851054</v>
      </c>
      <c r="H26" s="32">
        <f t="shared" si="5"/>
        <v>36466.019040679319</v>
      </c>
      <c r="I26" s="33">
        <f t="shared" si="5"/>
        <v>44696.496262842229</v>
      </c>
      <c r="J26" s="31">
        <f t="shared" si="2"/>
        <v>0.38831996258854495</v>
      </c>
      <c r="K26" s="30">
        <f t="shared" si="1"/>
        <v>3.6927995324871246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0.42287507898081494</v>
      </c>
      <c r="D27" s="7">
        <f t="shared" si="6"/>
        <v>1</v>
      </c>
      <c r="E27" s="7">
        <f t="shared" si="6"/>
        <v>0</v>
      </c>
      <c r="F27" s="32">
        <f t="shared" si="6"/>
        <v>3473.4159267977334</v>
      </c>
      <c r="G27" s="32">
        <f t="shared" si="6"/>
        <v>3473.4159267977334</v>
      </c>
      <c r="H27" s="32">
        <f t="shared" si="6"/>
        <v>8230.4772221629119</v>
      </c>
      <c r="I27" s="33">
        <f t="shared" si="6"/>
        <v>8230.4772221629119</v>
      </c>
      <c r="J27" s="31">
        <f t="shared" si="2"/>
        <v>0.18426111944733237</v>
      </c>
      <c r="K27" s="30">
        <f t="shared" si="1"/>
        <v>2.3677652356582106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1.6163947553544666E-2</v>
      </c>
      <c r="D29" s="7">
        <v>1.5938383425882201E-2</v>
      </c>
      <c r="E29" s="7">
        <v>0.98406161657411784</v>
      </c>
      <c r="F29" s="32">
        <v>100000</v>
      </c>
      <c r="G29" s="32">
        <v>1593.8383425882203</v>
      </c>
      <c r="H29" s="32">
        <v>98604.523264411357</v>
      </c>
      <c r="I29" s="33">
        <v>7494295.1731853811</v>
      </c>
      <c r="J29" s="31"/>
      <c r="K29" s="30">
        <v>74.94295173185381</v>
      </c>
    </row>
    <row r="30" spans="1:11" ht="13.5" customHeight="1" x14ac:dyDescent="0.2">
      <c r="A30" s="6">
        <v>1</v>
      </c>
      <c r="B30" s="8">
        <v>4</v>
      </c>
      <c r="C30" s="7">
        <v>4.4308961300124593E-3</v>
      </c>
      <c r="D30" s="7">
        <v>1.7475034843842177E-2</v>
      </c>
      <c r="E30" s="7">
        <v>0.98252496515615784</v>
      </c>
      <c r="F30" s="32">
        <v>98406.16165741178</v>
      </c>
      <c r="G30" s="32">
        <v>1719.651103812037</v>
      </c>
      <c r="H30" s="32">
        <v>388104.58502154093</v>
      </c>
      <c r="I30" s="33">
        <v>7395690.6499209702</v>
      </c>
      <c r="J30" s="31">
        <v>0.97341821657190464</v>
      </c>
      <c r="K30" s="30">
        <v>75.154751748860022</v>
      </c>
    </row>
    <row r="31" spans="1:11" ht="13.5" customHeight="1" x14ac:dyDescent="0.2">
      <c r="A31" s="6">
        <v>5</v>
      </c>
      <c r="B31" s="8">
        <v>5</v>
      </c>
      <c r="C31" s="7">
        <v>3.9661241517818373E-4</v>
      </c>
      <c r="D31" s="7">
        <v>1.9808006756925939E-3</v>
      </c>
      <c r="E31" s="7">
        <v>0.99801919932430738</v>
      </c>
      <c r="F31" s="32">
        <v>96686.510553599743</v>
      </c>
      <c r="G31" s="32">
        <v>191.51670543492946</v>
      </c>
      <c r="H31" s="32">
        <v>482881.26671195572</v>
      </c>
      <c r="I31" s="33">
        <v>7007586.0648994297</v>
      </c>
      <c r="J31" s="31">
        <v>0.99213525798299296</v>
      </c>
      <c r="K31" s="30">
        <v>72.477391362827802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3.8683334290532181E-4</v>
      </c>
      <c r="D32" s="7">
        <v>1.9325402259566392E-3</v>
      </c>
      <c r="E32" s="7">
        <v>0.99806745977404332</v>
      </c>
      <c r="F32" s="32">
        <v>96494.993848164813</v>
      </c>
      <c r="G32" s="32">
        <v>186.48045721501694</v>
      </c>
      <c r="H32" s="32">
        <v>482069.24412060925</v>
      </c>
      <c r="I32" s="33">
        <v>6524704.7981874738</v>
      </c>
      <c r="J32" s="31">
        <v>0.99831838042325449</v>
      </c>
      <c r="K32" s="30">
        <v>67.617029008303973</v>
      </c>
    </row>
    <row r="33" spans="1:11" ht="13.5" customHeight="1" x14ac:dyDescent="0.2">
      <c r="A33" s="9">
        <f t="shared" si="7"/>
        <v>15</v>
      </c>
      <c r="B33" s="8">
        <v>5</v>
      </c>
      <c r="C33" s="7">
        <v>1.123129854962678E-3</v>
      </c>
      <c r="D33" s="7">
        <v>5.6024919090567676E-3</v>
      </c>
      <c r="E33" s="7">
        <v>0.99439750809094318</v>
      </c>
      <c r="F33" s="32">
        <v>96308.513390949796</v>
      </c>
      <c r="G33" s="32">
        <v>539.56766704608162</v>
      </c>
      <c r="H33" s="32">
        <v>480414.32133776875</v>
      </c>
      <c r="I33" s="33">
        <v>6042635.5540668648</v>
      </c>
      <c r="J33" s="31">
        <v>0.99656704342161595</v>
      </c>
      <c r="K33" s="30">
        <v>62.742486009909662</v>
      </c>
    </row>
    <row r="34" spans="1:11" ht="13.5" customHeight="1" x14ac:dyDescent="0.2">
      <c r="A34" s="9">
        <f t="shared" si="7"/>
        <v>20</v>
      </c>
      <c r="B34" s="8">
        <v>5</v>
      </c>
      <c r="C34" s="7">
        <v>2.1784255181116125E-3</v>
      </c>
      <c r="D34" s="7">
        <v>1.0836306717267461E-2</v>
      </c>
      <c r="E34" s="7">
        <v>0.98916369328273257</v>
      </c>
      <c r="F34" s="32">
        <v>95768.945723903715</v>
      </c>
      <c r="G34" s="32">
        <v>1037.7816698535607</v>
      </c>
      <c r="H34" s="32">
        <v>476390.70568415441</v>
      </c>
      <c r="I34" s="33">
        <v>5562221.232729096</v>
      </c>
      <c r="J34" s="31">
        <v>0.99162469669428233</v>
      </c>
      <c r="K34" s="30">
        <v>58.079591361114652</v>
      </c>
    </row>
    <row r="35" spans="1:11" ht="13.5" customHeight="1" x14ac:dyDescent="0.2">
      <c r="A35" s="9">
        <f t="shared" si="7"/>
        <v>25</v>
      </c>
      <c r="B35" s="8">
        <v>5</v>
      </c>
      <c r="C35" s="7">
        <v>2.6197366506264964E-3</v>
      </c>
      <c r="D35" s="7">
        <v>1.3014073353455936E-2</v>
      </c>
      <c r="E35" s="7">
        <v>0.98698592664654405</v>
      </c>
      <c r="F35" s="32">
        <v>94731.164054050154</v>
      </c>
      <c r="G35" s="32">
        <v>1232.8383178576769</v>
      </c>
      <c r="H35" s="32">
        <v>470596.27827966987</v>
      </c>
      <c r="I35" s="33">
        <v>5085830.5270449417</v>
      </c>
      <c r="J35" s="31">
        <v>0.9878368168493904</v>
      </c>
      <c r="K35" s="30">
        <v>53.686984402969564</v>
      </c>
    </row>
    <row r="36" spans="1:11" ht="13.5" customHeight="1" x14ac:dyDescent="0.2">
      <c r="A36" s="9">
        <f t="shared" si="7"/>
        <v>30</v>
      </c>
      <c r="B36" s="8">
        <v>5</v>
      </c>
      <c r="C36" s="7">
        <v>2.5584555685693685E-3</v>
      </c>
      <c r="D36" s="7">
        <v>1.270979005499764E-2</v>
      </c>
      <c r="E36" s="7">
        <v>0.98729020994500238</v>
      </c>
      <c r="F36" s="32">
        <v>93498.325736192477</v>
      </c>
      <c r="G36" s="32">
        <v>1188.3440906007891</v>
      </c>
      <c r="H36" s="32">
        <v>464477.12643502525</v>
      </c>
      <c r="I36" s="33">
        <v>4615234.2487652721</v>
      </c>
      <c r="J36" s="31">
        <v>0.98699702456846017</v>
      </c>
      <c r="K36" s="30">
        <v>49.361678002526524</v>
      </c>
    </row>
    <row r="37" spans="1:11" ht="13.5" customHeight="1" x14ac:dyDescent="0.2">
      <c r="A37" s="9">
        <f t="shared" si="7"/>
        <v>35</v>
      </c>
      <c r="B37" s="8">
        <v>5</v>
      </c>
      <c r="C37" s="7">
        <v>2.431961581328748E-3</v>
      </c>
      <c r="D37" s="7">
        <v>1.2086157526922648E-2</v>
      </c>
      <c r="E37" s="7">
        <v>0.98791384247307734</v>
      </c>
      <c r="F37" s="32">
        <v>92309.981645591688</v>
      </c>
      <c r="G37" s="32">
        <v>1115.6729794759594</v>
      </c>
      <c r="H37" s="32">
        <v>458754.36028326995</v>
      </c>
      <c r="I37" s="33">
        <v>4150757.122330247</v>
      </c>
      <c r="J37" s="31">
        <v>0.98767912169178507</v>
      </c>
      <c r="K37" s="30">
        <v>44.965420297301819</v>
      </c>
    </row>
    <row r="38" spans="1:11" ht="13.5" customHeight="1" x14ac:dyDescent="0.2">
      <c r="A38" s="9">
        <f t="shared" si="7"/>
        <v>40</v>
      </c>
      <c r="B38" s="8">
        <v>5</v>
      </c>
      <c r="C38" s="7">
        <v>2.6218750260396701E-3</v>
      </c>
      <c r="D38" s="7">
        <v>1.30259476238937E-2</v>
      </c>
      <c r="E38" s="7">
        <v>0.98697405237610625</v>
      </c>
      <c r="F38" s="32">
        <v>91194.308666115729</v>
      </c>
      <c r="G38" s="32">
        <v>1187.8922882820189</v>
      </c>
      <c r="H38" s="32">
        <v>453069.75980328268</v>
      </c>
      <c r="I38" s="33">
        <v>3692002.7620469769</v>
      </c>
      <c r="J38" s="31">
        <v>0.98760861809252953</v>
      </c>
      <c r="K38" s="30">
        <v>40.485012892244029</v>
      </c>
    </row>
    <row r="39" spans="1:11" ht="13.5" customHeight="1" x14ac:dyDescent="0.2">
      <c r="A39" s="9">
        <f t="shared" si="7"/>
        <v>45</v>
      </c>
      <c r="B39" s="8">
        <v>5</v>
      </c>
      <c r="C39" s="7">
        <v>3.3192314320306705E-3</v>
      </c>
      <c r="D39" s="7">
        <v>1.6465810540062686E-2</v>
      </c>
      <c r="E39" s="7">
        <v>0.98353418945993731</v>
      </c>
      <c r="F39" s="32">
        <v>90006.41637783371</v>
      </c>
      <c r="G39" s="32">
        <v>1482.028599467405</v>
      </c>
      <c r="H39" s="32">
        <v>446497.5190237686</v>
      </c>
      <c r="I39" s="33">
        <v>3238933.0022436944</v>
      </c>
      <c r="J39" s="31">
        <v>0.98549397606592049</v>
      </c>
      <c r="K39" s="30">
        <v>35.985578946362331</v>
      </c>
    </row>
    <row r="40" spans="1:11" ht="13.5" customHeight="1" x14ac:dyDescent="0.2">
      <c r="A40" s="9">
        <f t="shared" si="7"/>
        <v>50</v>
      </c>
      <c r="B40" s="8">
        <v>5</v>
      </c>
      <c r="C40" s="7">
        <v>4.7106454440484051E-3</v>
      </c>
      <c r="D40" s="7">
        <v>2.3294728856560715E-2</v>
      </c>
      <c r="E40" s="7">
        <v>0.9767052711434393</v>
      </c>
      <c r="F40" s="32">
        <v>88524.387778366305</v>
      </c>
      <c r="G40" s="32">
        <v>2062.1516104900802</v>
      </c>
      <c r="H40" s="32">
        <v>437764.13126049953</v>
      </c>
      <c r="I40" s="33">
        <v>2792435.4832199258</v>
      </c>
      <c r="J40" s="31">
        <v>0.98044023227191957</v>
      </c>
      <c r="K40" s="30">
        <v>31.544250723441259</v>
      </c>
    </row>
    <row r="41" spans="1:11" ht="13.5" customHeight="1" x14ac:dyDescent="0.2">
      <c r="A41" s="9">
        <f t="shared" si="7"/>
        <v>55</v>
      </c>
      <c r="B41" s="8">
        <v>5</v>
      </c>
      <c r="C41" s="7">
        <v>7.0611730141507904E-3</v>
      </c>
      <c r="D41" s="7">
        <v>3.4730336586259625E-2</v>
      </c>
      <c r="E41" s="7">
        <v>0.96526966341374032</v>
      </c>
      <c r="F41" s="32">
        <v>86462.236167876224</v>
      </c>
      <c r="G41" s="32">
        <v>3002.862564111012</v>
      </c>
      <c r="H41" s="32">
        <v>425263.98349016381</v>
      </c>
      <c r="I41" s="33">
        <v>2354671.3519594264</v>
      </c>
      <c r="J41" s="31">
        <v>0.97144547285237204</v>
      </c>
      <c r="K41" s="30">
        <v>27.233523632069442</v>
      </c>
    </row>
    <row r="42" spans="1:11" ht="13.5" customHeight="1" x14ac:dyDescent="0.2">
      <c r="A42" s="9">
        <f t="shared" si="7"/>
        <v>60</v>
      </c>
      <c r="B42" s="8">
        <v>5</v>
      </c>
      <c r="C42" s="7">
        <v>1.0806376592887494E-2</v>
      </c>
      <c r="D42" s="7">
        <v>5.2693965945034373E-2</v>
      </c>
      <c r="E42" s="7">
        <v>0.94730603405496561</v>
      </c>
      <c r="F42" s="32">
        <v>83459.373603765212</v>
      </c>
      <c r="G42" s="32">
        <v>4397.8053904707049</v>
      </c>
      <c r="H42" s="32">
        <v>406963.92103947571</v>
      </c>
      <c r="I42" s="33">
        <v>1929407.3684692625</v>
      </c>
      <c r="J42" s="31">
        <v>0.95696775847204707</v>
      </c>
      <c r="K42" s="30">
        <v>23.11792295050509</v>
      </c>
    </row>
    <row r="43" spans="1:11" ht="13.5" customHeight="1" x14ac:dyDescent="0.2">
      <c r="A43" s="9">
        <f t="shared" si="7"/>
        <v>65</v>
      </c>
      <c r="B43" s="8">
        <v>5</v>
      </c>
      <c r="C43" s="7">
        <v>1.6671457560768363E-2</v>
      </c>
      <c r="D43" s="7">
        <v>8.020307749051292E-2</v>
      </c>
      <c r="E43" s="7">
        <v>0.91979692250948708</v>
      </c>
      <c r="F43" s="32">
        <v>79061.568213294508</v>
      </c>
      <c r="G43" s="32">
        <v>6340.981081932332</v>
      </c>
      <c r="H43" s="32">
        <v>380349.5320561573</v>
      </c>
      <c r="I43" s="33">
        <v>1522443.4474297867</v>
      </c>
      <c r="J43" s="31">
        <v>0.93460258365080773</v>
      </c>
      <c r="K43" s="30">
        <v>19.256428652192884</v>
      </c>
    </row>
    <row r="44" spans="1:11" ht="13.5" customHeight="1" x14ac:dyDescent="0.2">
      <c r="A44" s="9">
        <f t="shared" si="7"/>
        <v>70</v>
      </c>
      <c r="B44" s="8">
        <v>5</v>
      </c>
      <c r="C44" s="7">
        <v>2.57880806595377E-2</v>
      </c>
      <c r="D44" s="7">
        <v>0.1214939187112604</v>
      </c>
      <c r="E44" s="7">
        <v>0.87850608128873964</v>
      </c>
      <c r="F44" s="32">
        <v>72720.587131362176</v>
      </c>
      <c r="G44" s="32">
        <v>8835.1091015728452</v>
      </c>
      <c r="H44" s="32">
        <v>342604.3689802555</v>
      </c>
      <c r="I44" s="33">
        <v>1142093.9153736294</v>
      </c>
      <c r="J44" s="31">
        <v>0.90076190478833329</v>
      </c>
      <c r="K44" s="30">
        <v>15.705235070648641</v>
      </c>
    </row>
    <row r="45" spans="1:11" ht="13.5" customHeight="1" x14ac:dyDescent="0.2">
      <c r="A45" s="9">
        <f t="shared" si="7"/>
        <v>75</v>
      </c>
      <c r="B45" s="8">
        <v>5</v>
      </c>
      <c r="C45" s="7">
        <v>3.9900268430160118E-2</v>
      </c>
      <c r="D45" s="7">
        <v>0.18203664573789358</v>
      </c>
      <c r="E45" s="7">
        <v>0.81796335426210642</v>
      </c>
      <c r="F45" s="32">
        <v>63885.47802978933</v>
      </c>
      <c r="G45" s="32">
        <v>11629.498131904744</v>
      </c>
      <c r="H45" s="32">
        <v>291464.15774772456</v>
      </c>
      <c r="I45" s="33">
        <v>799489.54639337398</v>
      </c>
      <c r="J45" s="31">
        <v>0.85073100093630682</v>
      </c>
      <c r="K45" s="30">
        <v>12.514417533521121</v>
      </c>
    </row>
    <row r="46" spans="1:11" ht="13.5" customHeight="1" x14ac:dyDescent="0.2">
      <c r="A46" s="9">
        <f t="shared" si="7"/>
        <v>80</v>
      </c>
      <c r="B46" s="8">
        <v>5</v>
      </c>
      <c r="C46" s="7">
        <v>6.1730716011634781E-2</v>
      </c>
      <c r="D46" s="7">
        <v>0.26812758257627378</v>
      </c>
      <c r="E46" s="7">
        <v>0.73187241742372622</v>
      </c>
      <c r="F46" s="32">
        <v>52255.979897884587</v>
      </c>
      <c r="G46" s="32">
        <v>14011.269565174152</v>
      </c>
      <c r="H46" s="32">
        <v>226974.0328709837</v>
      </c>
      <c r="I46" s="33">
        <v>508025.38864564948</v>
      </c>
      <c r="J46" s="31">
        <v>0.77873737417634736</v>
      </c>
      <c r="K46" s="30">
        <v>9.7218612996713745</v>
      </c>
    </row>
    <row r="47" spans="1:11" ht="13.5" customHeight="1" x14ac:dyDescent="0.2">
      <c r="A47" s="9">
        <v>85</v>
      </c>
      <c r="B47" s="8">
        <v>5</v>
      </c>
      <c r="C47" s="7">
        <v>9.5281593317148014E-2</v>
      </c>
      <c r="D47" s="7">
        <v>0.38426108913716289</v>
      </c>
      <c r="E47" s="7">
        <v>0.61573891086283705</v>
      </c>
      <c r="F47" s="32">
        <v>38244.710332710434</v>
      </c>
      <c r="G47" s="32">
        <v>14695.954046182618</v>
      </c>
      <c r="H47" s="32">
        <v>154237.07281286363</v>
      </c>
      <c r="I47" s="33">
        <v>281051.35577466578</v>
      </c>
      <c r="J47" s="31">
        <v>0.67953620448086616</v>
      </c>
      <c r="K47" s="30">
        <v>7.3487641383515596</v>
      </c>
    </row>
    <row r="48" spans="1:11" ht="13.5" customHeight="1" x14ac:dyDescent="0.2">
      <c r="A48" s="9">
        <v>90</v>
      </c>
      <c r="B48" s="8">
        <v>5</v>
      </c>
      <c r="C48" s="7">
        <v>0.14675317223126766</v>
      </c>
      <c r="D48" s="7">
        <v>0.52987107269886846</v>
      </c>
      <c r="E48" s="7">
        <v>0.47012892730113154</v>
      </c>
      <c r="F48" s="32">
        <v>23548.756286527816</v>
      </c>
      <c r="G48" s="32">
        <v>12477.804754266715</v>
      </c>
      <c r="H48" s="32">
        <v>85025.792386981586</v>
      </c>
      <c r="I48" s="33">
        <v>126814.28296180216</v>
      </c>
      <c r="J48" s="31">
        <v>0.5512668960603504</v>
      </c>
      <c r="K48" s="30">
        <v>5.385179642559395</v>
      </c>
    </row>
    <row r="49" spans="1:12" ht="13.5" customHeight="1" x14ac:dyDescent="0.2">
      <c r="A49" s="9">
        <v>95</v>
      </c>
      <c r="B49" s="8">
        <v>5</v>
      </c>
      <c r="C49" s="7">
        <v>0.22547981019167784</v>
      </c>
      <c r="D49" s="7">
        <v>0.69278245524331772</v>
      </c>
      <c r="E49" s="7">
        <v>0.30721754475668228</v>
      </c>
      <c r="F49" s="32">
        <v>11070.951532261101</v>
      </c>
      <c r="G49" s="32">
        <v>7669.7609843996161</v>
      </c>
      <c r="H49" s="32">
        <v>34015.289341780262</v>
      </c>
      <c r="I49" s="33">
        <v>41788.490574820578</v>
      </c>
      <c r="J49" s="31">
        <v>0.40005848092499974</v>
      </c>
      <c r="K49" s="30">
        <v>3.7746069480159501</v>
      </c>
    </row>
    <row r="50" spans="1:12" ht="13.5" customHeight="1" x14ac:dyDescent="0.2">
      <c r="A50" s="9" t="s">
        <v>3</v>
      </c>
      <c r="B50" s="34" t="s">
        <v>10</v>
      </c>
      <c r="C50" s="7">
        <v>0.43755338963882523</v>
      </c>
      <c r="D50" s="7">
        <v>1</v>
      </c>
      <c r="E50" s="7">
        <v>0</v>
      </c>
      <c r="F50" s="32">
        <v>3401.1905478614844</v>
      </c>
      <c r="G50" s="32">
        <v>3401.1905478614844</v>
      </c>
      <c r="H50" s="32">
        <v>7773.2012330403122</v>
      </c>
      <c r="I50" s="33">
        <v>7773.2012330403122</v>
      </c>
      <c r="J50" s="31">
        <v>0.18601296974636389</v>
      </c>
      <c r="K50" s="30">
        <v>2.2854353861261174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3.4237768578007136E-3</v>
      </c>
      <c r="D52" s="7">
        <v>3.4134943173221837E-3</v>
      </c>
      <c r="E52" s="7">
        <v>0.99658650568267781</v>
      </c>
      <c r="F52" s="32">
        <v>100000</v>
      </c>
      <c r="G52" s="32">
        <v>341.34943173221836</v>
      </c>
      <c r="H52" s="32">
        <v>99699.672586573448</v>
      </c>
      <c r="I52" s="33">
        <v>8026797.5717835249</v>
      </c>
      <c r="J52" s="31"/>
      <c r="K52" s="30">
        <v>80.267975717835256</v>
      </c>
      <c r="L52" s="29"/>
    </row>
    <row r="53" spans="1:12" ht="13.5" customHeight="1" x14ac:dyDescent="0.2">
      <c r="A53" s="6">
        <v>1</v>
      </c>
      <c r="B53" s="8">
        <v>4</v>
      </c>
      <c r="C53" s="7">
        <v>1.2592265979077069E-3</v>
      </c>
      <c r="D53" s="7">
        <v>5.0200630242385373E-3</v>
      </c>
      <c r="E53" s="7">
        <v>0.99497993697576148</v>
      </c>
      <c r="F53" s="32">
        <v>99658.650568267782</v>
      </c>
      <c r="G53" s="32">
        <v>500.29270676326996</v>
      </c>
      <c r="H53" s="32">
        <v>397301.57192878652</v>
      </c>
      <c r="I53" s="33">
        <v>7927097.8991969517</v>
      </c>
      <c r="J53" s="31">
        <v>0.99400248903071997</v>
      </c>
      <c r="K53" s="30">
        <v>79.542496852962728</v>
      </c>
    </row>
    <row r="54" spans="1:12" ht="13.5" customHeight="1" x14ac:dyDescent="0.2">
      <c r="A54" s="6">
        <v>5</v>
      </c>
      <c r="B54" s="8">
        <v>5</v>
      </c>
      <c r="C54" s="7">
        <v>2.5281150025868265E-4</v>
      </c>
      <c r="D54" s="7">
        <v>1.2631889776964556E-3</v>
      </c>
      <c r="E54" s="7">
        <v>0.99873681102230349</v>
      </c>
      <c r="F54" s="32">
        <v>99158.357861504512</v>
      </c>
      <c r="G54" s="32">
        <v>125.2557446971332</v>
      </c>
      <c r="H54" s="32">
        <v>495451.13481375878</v>
      </c>
      <c r="I54" s="33">
        <v>7529796.3272681655</v>
      </c>
      <c r="J54" s="31">
        <v>0.99688107480875066</v>
      </c>
      <c r="K54" s="30">
        <v>75.937081751445589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3.5933835365294185E-4</v>
      </c>
      <c r="D55" s="7">
        <v>1.7952583238873617E-3</v>
      </c>
      <c r="E55" s="7">
        <v>0.99820474167611262</v>
      </c>
      <c r="F55" s="32">
        <v>99033.102116807378</v>
      </c>
      <c r="G55" s="32">
        <v>177.79000091558555</v>
      </c>
      <c r="H55" s="32">
        <v>494770.4555002767</v>
      </c>
      <c r="I55" s="33">
        <v>7034345.192454407</v>
      </c>
      <c r="J55" s="31">
        <v>0.99862614238690173</v>
      </c>
      <c r="K55" s="30">
        <v>71.030241829217374</v>
      </c>
    </row>
    <row r="56" spans="1:12" ht="13.5" customHeight="1" x14ac:dyDescent="0.2">
      <c r="A56" s="9">
        <f t="shared" si="8"/>
        <v>15</v>
      </c>
      <c r="B56" s="8">
        <v>5</v>
      </c>
      <c r="C56" s="7">
        <v>5.3121480092333038E-4</v>
      </c>
      <c r="D56" s="7">
        <v>2.6526725773590846E-3</v>
      </c>
      <c r="E56" s="7">
        <v>0.99734732742264087</v>
      </c>
      <c r="F56" s="32">
        <v>98855.312115891793</v>
      </c>
      <c r="G56" s="32">
        <v>262.2307755760994</v>
      </c>
      <c r="H56" s="32">
        <v>493643.57905747974</v>
      </c>
      <c r="I56" s="33">
        <v>6539574.7369541302</v>
      </c>
      <c r="J56" s="31">
        <v>0.99772242576275594</v>
      </c>
      <c r="K56" s="30">
        <v>66.152992661512627</v>
      </c>
    </row>
    <row r="57" spans="1:12" ht="13.5" customHeight="1" x14ac:dyDescent="0.2">
      <c r="A57" s="9">
        <f t="shared" si="8"/>
        <v>20</v>
      </c>
      <c r="B57" s="8">
        <v>5</v>
      </c>
      <c r="C57" s="7">
        <v>7.0149788063964187E-4</v>
      </c>
      <c r="D57" s="7">
        <v>3.5016316724099735E-3</v>
      </c>
      <c r="E57" s="7">
        <v>0.99649836832758998</v>
      </c>
      <c r="F57" s="32">
        <v>98593.081340315694</v>
      </c>
      <c r="G57" s="32">
        <v>345.23665630174219</v>
      </c>
      <c r="H57" s="32">
        <v>492142.12306236406</v>
      </c>
      <c r="I57" s="33">
        <v>6045931.157896651</v>
      </c>
      <c r="J57" s="31">
        <v>0.99695842089553266</v>
      </c>
      <c r="K57" s="30">
        <v>61.322063127612275</v>
      </c>
    </row>
    <row r="58" spans="1:12" ht="13.5" customHeight="1" x14ac:dyDescent="0.2">
      <c r="A58" s="9">
        <f t="shared" si="8"/>
        <v>25</v>
      </c>
      <c r="B58" s="8">
        <v>5</v>
      </c>
      <c r="C58" s="7">
        <v>8.8062666492383856E-4</v>
      </c>
      <c r="D58" s="7">
        <v>4.3937550003432697E-3</v>
      </c>
      <c r="E58" s="7">
        <v>0.99560624499965678</v>
      </c>
      <c r="F58" s="32">
        <v>98247.844684013951</v>
      </c>
      <c r="G58" s="32">
        <v>431.67695885333524</v>
      </c>
      <c r="H58" s="32">
        <v>490192.92288937111</v>
      </c>
      <c r="I58" s="33">
        <v>5553789.0348342871</v>
      </c>
      <c r="J58" s="31">
        <v>0.99603935513411446</v>
      </c>
      <c r="K58" s="30">
        <v>56.528354924186466</v>
      </c>
    </row>
    <row r="59" spans="1:12" ht="13.5" customHeight="1" x14ac:dyDescent="0.2">
      <c r="A59" s="9">
        <f t="shared" si="8"/>
        <v>30</v>
      </c>
      <c r="B59" s="8">
        <v>5</v>
      </c>
      <c r="C59" s="7">
        <v>1.0951515964547842E-3</v>
      </c>
      <c r="D59" s="7">
        <v>5.4613454181036249E-3</v>
      </c>
      <c r="E59" s="7">
        <v>0.99453865458189639</v>
      </c>
      <c r="F59" s="32">
        <v>97816.167725160616</v>
      </c>
      <c r="G59" s="32">
        <v>534.20787942226161</v>
      </c>
      <c r="H59" s="32">
        <v>487793.5448860185</v>
      </c>
      <c r="I59" s="33">
        <v>5063596.1119449157</v>
      </c>
      <c r="J59" s="31">
        <v>0.9951052373640773</v>
      </c>
      <c r="K59" s="30">
        <v>51.766453641614504</v>
      </c>
    </row>
    <row r="60" spans="1:12" ht="13.5" customHeight="1" x14ac:dyDescent="0.2">
      <c r="A60" s="9">
        <f t="shared" si="8"/>
        <v>35</v>
      </c>
      <c r="B60" s="8">
        <v>5</v>
      </c>
      <c r="C60" s="7">
        <v>1.3812150136889767E-3</v>
      </c>
      <c r="D60" s="7">
        <v>6.8831963113947115E-3</v>
      </c>
      <c r="E60" s="7">
        <v>0.99311680368860533</v>
      </c>
      <c r="F60" s="32">
        <v>97281.959845738354</v>
      </c>
      <c r="G60" s="32">
        <v>669.61082717543468</v>
      </c>
      <c r="H60" s="32">
        <v>484798.39890172106</v>
      </c>
      <c r="I60" s="33">
        <v>4575802.5670588976</v>
      </c>
      <c r="J60" s="31">
        <v>0.99385980807721164</v>
      </c>
      <c r="K60" s="30">
        <v>47.036496533528158</v>
      </c>
    </row>
    <row r="61" spans="1:12" ht="13.5" customHeight="1" x14ac:dyDescent="0.2">
      <c r="A61" s="9">
        <f t="shared" si="8"/>
        <v>40</v>
      </c>
      <c r="B61" s="8">
        <v>5</v>
      </c>
      <c r="C61" s="7">
        <v>1.8026525360277715E-3</v>
      </c>
      <c r="D61" s="7">
        <v>8.9746268054919955E-3</v>
      </c>
      <c r="E61" s="7">
        <v>0.99102537319450801</v>
      </c>
      <c r="F61" s="32">
        <v>96612.34901856292</v>
      </c>
      <c r="G61" s="32">
        <v>867.05977724354307</v>
      </c>
      <c r="H61" s="32">
        <v>480991.07282990293</v>
      </c>
      <c r="I61" s="33">
        <v>4091004.1681571761</v>
      </c>
      <c r="J61" s="31">
        <v>0.99214657870066536</v>
      </c>
      <c r="K61" s="30">
        <v>42.344526447350304</v>
      </c>
    </row>
    <row r="62" spans="1:12" ht="13.5" customHeight="1" x14ac:dyDescent="0.2">
      <c r="A62" s="9">
        <f t="shared" si="8"/>
        <v>45</v>
      </c>
      <c r="B62" s="8">
        <v>5</v>
      </c>
      <c r="C62" s="7">
        <v>2.4583373947453771E-3</v>
      </c>
      <c r="D62" s="7">
        <v>1.222041537089001E-2</v>
      </c>
      <c r="E62" s="7">
        <v>0.98777958462910997</v>
      </c>
      <c r="F62" s="32">
        <v>95745.289241319377</v>
      </c>
      <c r="G62" s="32">
        <v>1170.0472043349291</v>
      </c>
      <c r="H62" s="32">
        <v>475950.61883526249</v>
      </c>
      <c r="I62" s="33">
        <v>3610013.095327273</v>
      </c>
      <c r="J62" s="31">
        <v>0.98952069117419372</v>
      </c>
      <c r="K62" s="30">
        <v>37.704341633231529</v>
      </c>
    </row>
    <row r="63" spans="1:12" ht="13.5" customHeight="1" x14ac:dyDescent="0.2">
      <c r="A63" s="9">
        <f t="shared" si="8"/>
        <v>50</v>
      </c>
      <c r="B63" s="8">
        <v>5</v>
      </c>
      <c r="C63" s="7">
        <v>3.5126041312699176E-3</v>
      </c>
      <c r="D63" s="7">
        <v>1.741889300772443E-2</v>
      </c>
      <c r="E63" s="7">
        <v>0.98258110699227552</v>
      </c>
      <c r="F63" s="32">
        <v>94575.242036984448</v>
      </c>
      <c r="G63" s="32">
        <v>1647.3960222218739</v>
      </c>
      <c r="H63" s="32">
        <v>468995.63988905522</v>
      </c>
      <c r="I63" s="33">
        <v>3134062.4764920105</v>
      </c>
      <c r="J63" s="31">
        <v>0.9853871837308934</v>
      </c>
      <c r="K63" s="30">
        <v>33.13829717999991</v>
      </c>
    </row>
    <row r="64" spans="1:12" ht="13.5" customHeight="1" x14ac:dyDescent="0.2">
      <c r="A64" s="9">
        <f t="shared" si="8"/>
        <v>55</v>
      </c>
      <c r="B64" s="8">
        <v>5</v>
      </c>
      <c r="C64" s="7">
        <v>5.2406037169358431E-3</v>
      </c>
      <c r="D64" s="7">
        <v>2.588513522538681E-2</v>
      </c>
      <c r="E64" s="7">
        <v>0.97411486477461318</v>
      </c>
      <c r="F64" s="32">
        <v>92927.846014762574</v>
      </c>
      <c r="G64" s="32">
        <v>2405.4498602960521</v>
      </c>
      <c r="H64" s="32">
        <v>459002.43373152957</v>
      </c>
      <c r="I64" s="33">
        <v>2665066.8366029551</v>
      </c>
      <c r="J64" s="31">
        <v>0.97869232609520718</v>
      </c>
      <c r="K64" s="30">
        <v>28.678883143160135</v>
      </c>
    </row>
    <row r="65" spans="1:11" ht="13.5" customHeight="1" x14ac:dyDescent="0.2">
      <c r="A65" s="9">
        <f t="shared" si="8"/>
        <v>60</v>
      </c>
      <c r="B65" s="8">
        <v>5</v>
      </c>
      <c r="C65" s="7">
        <v>8.1016206722245576E-3</v>
      </c>
      <c r="D65" s="7">
        <v>3.975555646648006E-2</v>
      </c>
      <c r="E65" s="7">
        <v>0.9602444435335199</v>
      </c>
      <c r="F65" s="32">
        <v>90522.396154466522</v>
      </c>
      <c r="G65" s="32">
        <v>3598.7682317999715</v>
      </c>
      <c r="H65" s="32">
        <v>444203.49673219339</v>
      </c>
      <c r="I65" s="33">
        <v>2206064.4028714257</v>
      </c>
      <c r="J65" s="31">
        <v>0.96775847814351224</v>
      </c>
      <c r="K65" s="30">
        <v>24.370371273723457</v>
      </c>
    </row>
    <row r="66" spans="1:11" ht="13.5" customHeight="1" x14ac:dyDescent="0.2">
      <c r="A66" s="9">
        <f t="shared" si="8"/>
        <v>65</v>
      </c>
      <c r="B66" s="8">
        <v>5</v>
      </c>
      <c r="C66" s="7">
        <v>1.286679448161273E-2</v>
      </c>
      <c r="D66" s="7">
        <v>6.2456348341001625E-2</v>
      </c>
      <c r="E66" s="7">
        <v>0.93754365165899833</v>
      </c>
      <c r="F66" s="32">
        <v>86923.62792266655</v>
      </c>
      <c r="G66" s="32">
        <v>5428.9323846016778</v>
      </c>
      <c r="H66" s="32">
        <v>421933.55869326147</v>
      </c>
      <c r="I66" s="33">
        <v>1761860.9061392322</v>
      </c>
      <c r="J66" s="31">
        <v>0.94986545985621029</v>
      </c>
      <c r="K66" s="30">
        <v>20.269067781049234</v>
      </c>
    </row>
    <row r="67" spans="1:11" ht="13.5" customHeight="1" x14ac:dyDescent="0.2">
      <c r="A67" s="9">
        <f t="shared" si="8"/>
        <v>70</v>
      </c>
      <c r="B67" s="8">
        <v>5</v>
      </c>
      <c r="C67" s="7">
        <v>2.0820817397638389E-2</v>
      </c>
      <c r="D67" s="7">
        <v>9.9254673144859099E-2</v>
      </c>
      <c r="E67" s="7">
        <v>0.90074532685514086</v>
      </c>
      <c r="F67" s="32">
        <v>81494.695538064872</v>
      </c>
      <c r="G67" s="32">
        <v>8088.7293686704361</v>
      </c>
      <c r="H67" s="32">
        <v>388492.40230058902</v>
      </c>
      <c r="I67" s="33">
        <v>1339927.3474459709</v>
      </c>
      <c r="J67" s="31">
        <v>0.920743075056081</v>
      </c>
      <c r="K67" s="30">
        <v>16.44189647680949</v>
      </c>
    </row>
    <row r="68" spans="1:11" ht="13.5" customHeight="1" x14ac:dyDescent="0.2">
      <c r="A68" s="9">
        <f t="shared" si="8"/>
        <v>75</v>
      </c>
      <c r="B68" s="8">
        <v>5</v>
      </c>
      <c r="C68" s="7">
        <v>3.4201233941211995E-2</v>
      </c>
      <c r="D68" s="7">
        <v>0.15820849389995703</v>
      </c>
      <c r="E68" s="7">
        <v>0.84179150610004294</v>
      </c>
      <c r="F68" s="32">
        <v>73405.966169394436</v>
      </c>
      <c r="G68" s="32">
        <v>11613.447350931092</v>
      </c>
      <c r="H68" s="32">
        <v>339562.23248825694</v>
      </c>
      <c r="I68" s="33">
        <v>951434.94514538185</v>
      </c>
      <c r="J68" s="31">
        <v>0.8740511538383362</v>
      </c>
      <c r="K68" s="30">
        <v>12.961275422079643</v>
      </c>
    </row>
    <row r="69" spans="1:11" ht="13.5" customHeight="1" x14ac:dyDescent="0.2">
      <c r="A69" s="9">
        <f t="shared" si="8"/>
        <v>80</v>
      </c>
      <c r="B69" s="8">
        <v>5</v>
      </c>
      <c r="C69" s="7">
        <v>5.6714871562952782E-2</v>
      </c>
      <c r="D69" s="7">
        <v>0.24943152205589719</v>
      </c>
      <c r="E69" s="7">
        <v>0.75056847794410286</v>
      </c>
      <c r="F69" s="32">
        <v>61792.518818463344</v>
      </c>
      <c r="G69" s="32">
        <v>15413.002020556982</v>
      </c>
      <c r="H69" s="32">
        <v>271762.97143596184</v>
      </c>
      <c r="I69" s="33">
        <v>611872.71265712497</v>
      </c>
      <c r="J69" s="31">
        <v>0.80033332754507736</v>
      </c>
      <c r="K69" s="30">
        <v>9.9020516456807712</v>
      </c>
    </row>
    <row r="70" spans="1:11" ht="13.5" customHeight="1" x14ac:dyDescent="0.2">
      <c r="A70" s="9">
        <v>85</v>
      </c>
      <c r="B70" s="8">
        <v>5</v>
      </c>
      <c r="C70" s="7">
        <v>9.2428589133564193E-2</v>
      </c>
      <c r="D70" s="7">
        <v>0.37571712016525927</v>
      </c>
      <c r="E70" s="7">
        <v>0.62428287983474073</v>
      </c>
      <c r="F70" s="32">
        <v>46379.516797906363</v>
      </c>
      <c r="G70" s="32">
        <v>17425.578485965645</v>
      </c>
      <c r="H70" s="32">
        <v>188530.17934510246</v>
      </c>
      <c r="I70" s="33">
        <v>340109.74122116307</v>
      </c>
      <c r="J70" s="31">
        <v>0.69373019565149874</v>
      </c>
      <c r="K70" s="30">
        <v>7.3331885431914658</v>
      </c>
    </row>
    <row r="71" spans="1:11" ht="13.5" customHeight="1" x14ac:dyDescent="0.2">
      <c r="A71" s="9">
        <v>90</v>
      </c>
      <c r="B71" s="8">
        <v>5</v>
      </c>
      <c r="C71" s="7">
        <v>0.15135793714196277</v>
      </c>
      <c r="D71" s="7">
        <v>0.5427736256432476</v>
      </c>
      <c r="E71" s="7">
        <v>0.4572263743567524</v>
      </c>
      <c r="F71" s="32">
        <v>28953.938311940718</v>
      </c>
      <c r="G71" s="32">
        <v>15715.434074222996</v>
      </c>
      <c r="H71" s="32">
        <v>103829.60002608293</v>
      </c>
      <c r="I71" s="33">
        <v>151579.56187606064</v>
      </c>
      <c r="J71" s="31">
        <v>0.5507319856521431</v>
      </c>
      <c r="K71" s="30">
        <v>5.2351966852657359</v>
      </c>
    </row>
    <row r="72" spans="1:11" ht="13.5" customHeight="1" x14ac:dyDescent="0.2">
      <c r="A72" s="9">
        <v>95</v>
      </c>
      <c r="B72" s="8">
        <v>5</v>
      </c>
      <c r="C72" s="7">
        <v>0.24819198551912861</v>
      </c>
      <c r="D72" s="7">
        <v>0.73189916386447063</v>
      </c>
      <c r="E72" s="7">
        <v>0.26810083613552937</v>
      </c>
      <c r="F72" s="32">
        <v>13238.504237717721</v>
      </c>
      <c r="G72" s="32">
        <v>9689.2501824018509</v>
      </c>
      <c r="H72" s="32">
        <v>39039.335464984557</v>
      </c>
      <c r="I72" s="33">
        <v>47749.961849977713</v>
      </c>
      <c r="J72" s="31">
        <v>0.37599427769323512</v>
      </c>
      <c r="K72" s="30">
        <v>3.6069000691130695</v>
      </c>
    </row>
    <row r="73" spans="1:11" ht="13.5" customHeight="1" x14ac:dyDescent="0.2">
      <c r="A73" s="9" t="s">
        <v>3</v>
      </c>
      <c r="B73" s="34" t="s">
        <v>10</v>
      </c>
      <c r="C73" s="7">
        <v>0.40746255188152658</v>
      </c>
      <c r="D73" s="7">
        <v>1</v>
      </c>
      <c r="E73" s="7">
        <v>0</v>
      </c>
      <c r="F73" s="32">
        <v>3549.2540553158697</v>
      </c>
      <c r="G73" s="32">
        <v>3549.2540553158697</v>
      </c>
      <c r="H73" s="32">
        <v>8710.6263849931602</v>
      </c>
      <c r="I73" s="33">
        <v>8710.6263849931602</v>
      </c>
      <c r="J73" s="31">
        <v>0.18242164072005904</v>
      </c>
      <c r="K73" s="30">
        <v>2.4542132654457021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0.12236786322290361</v>
      </c>
      <c r="E75" s="39" t="s">
        <v>6</v>
      </c>
      <c r="F75" s="17" t="s">
        <v>8</v>
      </c>
      <c r="G75" s="18">
        <f>+(H29-F30)/G29</f>
        <v>0.12445528614743903</v>
      </c>
      <c r="H75" s="39" t="s">
        <v>7</v>
      </c>
      <c r="I75" s="15" t="s">
        <v>8</v>
      </c>
      <c r="J75" s="16">
        <f>(H52-F53)/G52</f>
        <v>0.12017602635954353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1.0560999744756745</v>
      </c>
      <c r="E76" s="40"/>
      <c r="F76" s="20" t="s">
        <v>9</v>
      </c>
      <c r="G76" s="18">
        <f>+(H30-4*F31)/G30</f>
        <v>0.79001072027367014</v>
      </c>
      <c r="H76" s="40"/>
      <c r="I76" s="19" t="s">
        <v>9</v>
      </c>
      <c r="J76" s="16">
        <f>(H53-4*F54)/G53</f>
        <v>1.3354991462720391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R50" sqref="R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ht="12.75" customHeight="1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8.4140135665841075E-3</v>
      </c>
      <c r="D6" s="7">
        <f t="shared" si="0"/>
        <v>8.3294511823124601E-3</v>
      </c>
      <c r="E6" s="7">
        <f t="shared" si="0"/>
        <v>0.99167054881768757</v>
      </c>
      <c r="F6" s="32">
        <f t="shared" si="0"/>
        <v>100000</v>
      </c>
      <c r="G6" s="32">
        <f t="shared" si="0"/>
        <v>832.94511823124617</v>
      </c>
      <c r="H6" s="32">
        <f t="shared" si="0"/>
        <v>99270.869908076231</v>
      </c>
      <c r="I6" s="33">
        <f t="shared" si="0"/>
        <v>7809697.3380977698</v>
      </c>
      <c r="J6" s="31"/>
      <c r="K6" s="30">
        <f t="shared" ref="K6:K27" si="1">+K29*0.5122+K52*0.4878</f>
        <v>78.096973380977715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2.7328695422832571E-3</v>
      </c>
      <c r="D7" s="7">
        <f t="shared" si="0"/>
        <v>1.0812928188335399E-2</v>
      </c>
      <c r="E7" s="7">
        <f t="shared" si="0"/>
        <v>0.98918707181166465</v>
      </c>
      <c r="F7" s="32">
        <f t="shared" si="0"/>
        <v>99167.054881768752</v>
      </c>
      <c r="G7" s="32">
        <f t="shared" si="0"/>
        <v>1069.3476411127319</v>
      </c>
      <c r="H7" s="32">
        <f t="shared" si="0"/>
        <v>393405.09196999262</v>
      </c>
      <c r="I7" s="33">
        <f t="shared" si="0"/>
        <v>7710426.468189694</v>
      </c>
      <c r="J7" s="31">
        <f t="shared" ref="J7:J27" si="2">+J30*0.5122+J53*0.4878</f>
        <v>0.98535192375613767</v>
      </c>
      <c r="K7" s="30">
        <f t="shared" si="1"/>
        <v>77.73882606009775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3.0474494258646582E-4</v>
      </c>
      <c r="D8" s="7">
        <f t="shared" si="0"/>
        <v>1.5223398068196969E-3</v>
      </c>
      <c r="E8" s="7">
        <f t="shared" si="0"/>
        <v>0.99847766019318029</v>
      </c>
      <c r="F8" s="32">
        <f t="shared" si="0"/>
        <v>98097.707240656018</v>
      </c>
      <c r="G8" s="32">
        <f t="shared" si="0"/>
        <v>148.99912073506988</v>
      </c>
      <c r="H8" s="32">
        <f t="shared" si="0"/>
        <v>490064.60542615002</v>
      </c>
      <c r="I8" s="33">
        <f t="shared" si="0"/>
        <v>7317021.376219702</v>
      </c>
      <c r="J8" s="31">
        <f t="shared" si="2"/>
        <v>0.99467972080048839</v>
      </c>
      <c r="K8" s="30">
        <f t="shared" si="1"/>
        <v>74.565977648286378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3.4212250766885014E-4</v>
      </c>
      <c r="D9" s="7">
        <f t="shared" si="0"/>
        <v>1.709327783669814E-3</v>
      </c>
      <c r="E9" s="7">
        <f t="shared" si="0"/>
        <v>0.99829067221633006</v>
      </c>
      <c r="F9" s="32">
        <f t="shared" si="0"/>
        <v>97948.70811992095</v>
      </c>
      <c r="G9" s="32">
        <f t="shared" si="0"/>
        <v>167.3303100267274</v>
      </c>
      <c r="H9" s="32">
        <f t="shared" si="0"/>
        <v>489376.46829074284</v>
      </c>
      <c r="I9" s="33">
        <f t="shared" si="0"/>
        <v>6826956.7707935516</v>
      </c>
      <c r="J9" s="31">
        <f t="shared" si="2"/>
        <v>0.99859431221362982</v>
      </c>
      <c r="K9" s="30">
        <f t="shared" si="1"/>
        <v>69.675722107642656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7.5853355979310926E-4</v>
      </c>
      <c r="D10" s="7">
        <f t="shared" si="0"/>
        <v>3.7856279986413924E-3</v>
      </c>
      <c r="E10" s="7">
        <f t="shared" si="0"/>
        <v>0.99621437200135854</v>
      </c>
      <c r="F10" s="32">
        <f t="shared" si="0"/>
        <v>97781.377809894213</v>
      </c>
      <c r="G10" s="32">
        <f t="shared" si="0"/>
        <v>368.61677446450039</v>
      </c>
      <c r="H10" s="32">
        <f t="shared" si="0"/>
        <v>488094.87453465507</v>
      </c>
      <c r="I10" s="33">
        <f t="shared" si="0"/>
        <v>6337580.3025028091</v>
      </c>
      <c r="J10" s="31">
        <f t="shared" si="2"/>
        <v>0.99737465024020988</v>
      </c>
      <c r="K10" s="30">
        <f t="shared" si="1"/>
        <v>64.790036884278521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1.3109759495139805E-3</v>
      </c>
      <c r="D11" s="7">
        <f t="shared" si="0"/>
        <v>6.5293899422430128E-3</v>
      </c>
      <c r="E11" s="7">
        <f t="shared" si="0"/>
        <v>0.99347061005775705</v>
      </c>
      <c r="F11" s="32">
        <f t="shared" si="0"/>
        <v>97412.761035429721</v>
      </c>
      <c r="G11" s="32">
        <f t="shared" si="0"/>
        <v>631.90948518813445</v>
      </c>
      <c r="H11" s="32">
        <f t="shared" si="0"/>
        <v>485568.41076728608</v>
      </c>
      <c r="I11" s="33">
        <f t="shared" si="0"/>
        <v>5849485.4279681547</v>
      </c>
      <c r="J11" s="31">
        <f t="shared" si="2"/>
        <v>0.99479485304978288</v>
      </c>
      <c r="K11" s="30">
        <f t="shared" si="1"/>
        <v>60.022798606668559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1.6149787025649439E-3</v>
      </c>
      <c r="D12" s="7">
        <f t="shared" si="0"/>
        <v>8.0349781742701226E-3</v>
      </c>
      <c r="E12" s="7">
        <f t="shared" si="0"/>
        <v>0.99196502182572988</v>
      </c>
      <c r="F12" s="32">
        <f t="shared" si="0"/>
        <v>96780.851550241583</v>
      </c>
      <c r="G12" s="32">
        <f t="shared" si="0"/>
        <v>771.41622721535123</v>
      </c>
      <c r="H12" s="32">
        <f t="shared" si="0"/>
        <v>482007.13959829055</v>
      </c>
      <c r="I12" s="33">
        <f t="shared" si="0"/>
        <v>5363917.0172008686</v>
      </c>
      <c r="J12" s="31">
        <f t="shared" si="2"/>
        <v>0.99261200097247126</v>
      </c>
      <c r="K12" s="30">
        <f t="shared" si="1"/>
        <v>55.393855520729495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1.7238464353223498E-3</v>
      </c>
      <c r="D13" s="7">
        <f t="shared" si="0"/>
        <v>8.5759304277466877E-3</v>
      </c>
      <c r="E13" s="7">
        <f t="shared" si="0"/>
        <v>0.99142406957225326</v>
      </c>
      <c r="F13" s="32">
        <f t="shared" si="0"/>
        <v>96009.435323026235</v>
      </c>
      <c r="G13" s="32">
        <f t="shared" si="0"/>
        <v>816.55941171228619</v>
      </c>
      <c r="H13" s="32">
        <f t="shared" si="0"/>
        <v>478016.12279800209</v>
      </c>
      <c r="I13" s="33">
        <f t="shared" si="0"/>
        <v>4881909.8776025772</v>
      </c>
      <c r="J13" s="31">
        <f t="shared" si="2"/>
        <v>0.99165066834973825</v>
      </c>
      <c r="K13" s="30">
        <f t="shared" si="1"/>
        <v>50.81542710346163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1.8388595581646577E-3</v>
      </c>
      <c r="D14" s="7">
        <f t="shared" si="0"/>
        <v>9.148869207382327E-3</v>
      </c>
      <c r="E14" s="7">
        <f t="shared" si="0"/>
        <v>0.99085113079261766</v>
      </c>
      <c r="F14" s="32">
        <f t="shared" si="0"/>
        <v>95192.875911313953</v>
      </c>
      <c r="G14" s="32">
        <f t="shared" si="0"/>
        <v>864.67883398218316</v>
      </c>
      <c r="H14" s="32">
        <f t="shared" si="0"/>
        <v>473835.75792417955</v>
      </c>
      <c r="I14" s="33">
        <f t="shared" si="0"/>
        <v>4403893.7548045758</v>
      </c>
      <c r="J14" s="31">
        <f t="shared" si="2"/>
        <v>0.99118608388964891</v>
      </c>
      <c r="K14" s="30">
        <f t="shared" si="1"/>
        <v>46.228038128653488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2.1595821734858474E-3</v>
      </c>
      <c r="D15" s="7">
        <f t="shared" si="0"/>
        <v>1.0738933832487052E-2</v>
      </c>
      <c r="E15" s="7">
        <f t="shared" si="0"/>
        <v>0.98926106616751297</v>
      </c>
      <c r="F15" s="32">
        <f t="shared" si="0"/>
        <v>94328.197077331773</v>
      </c>
      <c r="G15" s="32">
        <f t="shared" si="0"/>
        <v>1007.0233770442005</v>
      </c>
      <c r="H15" s="32">
        <f t="shared" si="0"/>
        <v>469206.93573993293</v>
      </c>
      <c r="I15" s="33">
        <f t="shared" si="0"/>
        <v>3930057.9968803963</v>
      </c>
      <c r="J15" s="31">
        <f t="shared" si="2"/>
        <v>0.99016751005724424</v>
      </c>
      <c r="K15" s="30">
        <f t="shared" si="1"/>
        <v>41.627660524017386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2.8284346482787591E-3</v>
      </c>
      <c r="D16" s="7">
        <f t="shared" si="4"/>
        <v>1.4044205112767872E-2</v>
      </c>
      <c r="E16" s="7">
        <f t="shared" si="4"/>
        <v>0.98595579488723206</v>
      </c>
      <c r="F16" s="32">
        <f t="shared" si="4"/>
        <v>93321.173700287574</v>
      </c>
      <c r="G16" s="32">
        <f t="shared" si="4"/>
        <v>1303.4623846987565</v>
      </c>
      <c r="H16" s="32">
        <f t="shared" si="4"/>
        <v>463504.53886892786</v>
      </c>
      <c r="I16" s="33">
        <f t="shared" si="4"/>
        <v>3460851.0611404637</v>
      </c>
      <c r="J16" s="31">
        <f t="shared" si="2"/>
        <v>0.98777860313537724</v>
      </c>
      <c r="K16" s="30">
        <f t="shared" si="1"/>
        <v>37.048433310753303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4.0235940081248221E-3</v>
      </c>
      <c r="D17" s="7">
        <f t="shared" si="4"/>
        <v>1.9922598623857684E-2</v>
      </c>
      <c r="E17" s="7">
        <f t="shared" si="4"/>
        <v>0.9800774013761423</v>
      </c>
      <c r="F17" s="32">
        <f t="shared" si="4"/>
        <v>92017.711315588822</v>
      </c>
      <c r="G17" s="32">
        <f t="shared" si="4"/>
        <v>1822.5308076477177</v>
      </c>
      <c r="H17" s="32">
        <f t="shared" si="4"/>
        <v>455794.77271384199</v>
      </c>
      <c r="I17" s="33">
        <f t="shared" si="4"/>
        <v>2997346.5222715354</v>
      </c>
      <c r="J17" s="31">
        <f t="shared" si="2"/>
        <v>0.98327267453931955</v>
      </c>
      <c r="K17" s="30">
        <f t="shared" si="1"/>
        <v>32.535594689932751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6.0133638141280296E-3</v>
      </c>
      <c r="D18" s="7">
        <f t="shared" si="4"/>
        <v>2.9634134270460577E-2</v>
      </c>
      <c r="E18" s="7">
        <f t="shared" si="4"/>
        <v>0.97036586572953942</v>
      </c>
      <c r="F18" s="32">
        <f t="shared" si="4"/>
        <v>90195.180507941084</v>
      </c>
      <c r="G18" s="32">
        <f t="shared" si="4"/>
        <v>2655.2885452653563</v>
      </c>
      <c r="H18" s="32">
        <f t="shared" si="4"/>
        <v>444748.16313328512</v>
      </c>
      <c r="I18" s="33">
        <f t="shared" si="4"/>
        <v>2541551.7495576935</v>
      </c>
      <c r="J18" s="31">
        <f t="shared" si="2"/>
        <v>0.97561323637141384</v>
      </c>
      <c r="K18" s="30">
        <f t="shared" si="1"/>
        <v>28.139039381508965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9.2428788498165743E-3</v>
      </c>
      <c r="D19" s="7">
        <f t="shared" si="4"/>
        <v>4.5202272730762411E-2</v>
      </c>
      <c r="E19" s="7">
        <f t="shared" si="4"/>
        <v>0.95479772726923762</v>
      </c>
      <c r="F19" s="32">
        <f t="shared" si="4"/>
        <v>87539.891962675727</v>
      </c>
      <c r="G19" s="32">
        <f t="shared" si="4"/>
        <v>3927.7463575845404</v>
      </c>
      <c r="H19" s="32">
        <f t="shared" si="4"/>
        <v>428495.5857333733</v>
      </c>
      <c r="I19" s="33">
        <f t="shared" si="4"/>
        <v>2096803.5864244087</v>
      </c>
      <c r="J19" s="31">
        <f t="shared" si="2"/>
        <v>0.96320032781633547</v>
      </c>
      <c r="K19" s="30">
        <f t="shared" si="1"/>
        <v>23.911654027164623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1.4449939728697202E-2</v>
      </c>
      <c r="D20" s="7">
        <f t="shared" si="4"/>
        <v>6.9811867168648678E-2</v>
      </c>
      <c r="E20" s="7">
        <f t="shared" si="4"/>
        <v>0.93018813283135127</v>
      </c>
      <c r="F20" s="32">
        <f t="shared" si="4"/>
        <v>83612.145605091209</v>
      </c>
      <c r="G20" s="32">
        <f t="shared" si="4"/>
        <v>5789.3350650858947</v>
      </c>
      <c r="H20" s="32">
        <f t="shared" si="4"/>
        <v>404468.54688152054</v>
      </c>
      <c r="I20" s="33">
        <f t="shared" si="4"/>
        <v>1668308.0006910358</v>
      </c>
      <c r="J20" s="31">
        <f t="shared" si="2"/>
        <v>0.94348813639869267</v>
      </c>
      <c r="K20" s="30">
        <f t="shared" si="1"/>
        <v>19.910642749519269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2.2839394685828979E-2</v>
      </c>
      <c r="D21" s="7">
        <f t="shared" si="4"/>
        <v>0.1082291192885807</v>
      </c>
      <c r="E21" s="7">
        <f t="shared" si="4"/>
        <v>0.8917708807114193</v>
      </c>
      <c r="F21" s="32">
        <f t="shared" si="4"/>
        <v>77822.810540005303</v>
      </c>
      <c r="G21" s="32">
        <f t="shared" si="4"/>
        <v>8348.8212051470073</v>
      </c>
      <c r="H21" s="32">
        <f t="shared" si="4"/>
        <v>369403.35675744107</v>
      </c>
      <c r="I21" s="33">
        <f t="shared" si="4"/>
        <v>1263839.4538095151</v>
      </c>
      <c r="J21" s="31">
        <f t="shared" si="2"/>
        <v>0.91256694261540683</v>
      </c>
      <c r="K21" s="30">
        <f t="shared" si="1"/>
        <v>16.197447160039189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3.6392969446379202E-2</v>
      </c>
      <c r="D22" s="7">
        <f t="shared" si="4"/>
        <v>0.16724454514887005</v>
      </c>
      <c r="E22" s="7">
        <f t="shared" si="4"/>
        <v>0.83275545485113001</v>
      </c>
      <c r="F22" s="32">
        <f t="shared" si="4"/>
        <v>69473.989334858299</v>
      </c>
      <c r="G22" s="32">
        <f t="shared" si="4"/>
        <v>11518.133688204212</v>
      </c>
      <c r="H22" s="32">
        <f t="shared" si="4"/>
        <v>319927.59836258966</v>
      </c>
      <c r="I22" s="33">
        <f t="shared" si="4"/>
        <v>894436.09705207392</v>
      </c>
      <c r="J22" s="31">
        <f t="shared" si="2"/>
        <v>0.86488448670510976</v>
      </c>
      <c r="K22" s="30">
        <f t="shared" si="1"/>
        <v>12.834373025934811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5.8353498906304389E-2</v>
      </c>
      <c r="D23" s="7">
        <f t="shared" si="4"/>
        <v>0.25532057238579475</v>
      </c>
      <c r="E23" s="7">
        <f t="shared" si="4"/>
        <v>0.74467942761420525</v>
      </c>
      <c r="F23" s="32">
        <f t="shared" si="4"/>
        <v>57955.855646654083</v>
      </c>
      <c r="G23" s="32">
        <f t="shared" si="4"/>
        <v>14687.152856201608</v>
      </c>
      <c r="H23" s="32">
        <f t="shared" si="4"/>
        <v>254135.28280643781</v>
      </c>
      <c r="I23" s="33">
        <f t="shared" si="4"/>
        <v>574508.49868948432</v>
      </c>
      <c r="J23" s="31">
        <f t="shared" si="2"/>
        <v>0.79269028994561774</v>
      </c>
      <c r="K23" s="30">
        <f t="shared" si="1"/>
        <v>9.8792930070612215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9.2659734250623418E-2</v>
      </c>
      <c r="D24" s="7">
        <f t="shared" si="4"/>
        <v>0.3759212755983139</v>
      </c>
      <c r="E24" s="7">
        <f t="shared" si="4"/>
        <v>0.6240787244016861</v>
      </c>
      <c r="F24" s="32">
        <f t="shared" si="4"/>
        <v>43268.702790452473</v>
      </c>
      <c r="G24" s="32">
        <f t="shared" si="4"/>
        <v>16171.654657935713</v>
      </c>
      <c r="H24" s="32">
        <f t="shared" si="4"/>
        <v>175951.78644522524</v>
      </c>
      <c r="I24" s="33">
        <f t="shared" si="4"/>
        <v>320373.21588304651</v>
      </c>
      <c r="J24" s="31">
        <f t="shared" si="2"/>
        <v>0.690316951695364</v>
      </c>
      <c r="K24" s="30">
        <f t="shared" si="1"/>
        <v>7.3802526632418681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0.14735314350302653</v>
      </c>
      <c r="D25" s="7">
        <f t="shared" si="4"/>
        <v>0.53207823122046327</v>
      </c>
      <c r="E25" s="7">
        <f t="shared" si="4"/>
        <v>0.46792176877953673</v>
      </c>
      <c r="F25" s="32">
        <f t="shared" si="4"/>
        <v>27097.04813251676</v>
      </c>
      <c r="G25" s="32">
        <f t="shared" si="4"/>
        <v>14380.005881104893</v>
      </c>
      <c r="H25" s="32">
        <f t="shared" si="4"/>
        <v>98016.238383761811</v>
      </c>
      <c r="I25" s="33">
        <f t="shared" si="4"/>
        <v>144421.42943782127</v>
      </c>
      <c r="J25" s="31">
        <f t="shared" si="2"/>
        <v>0.5551655400623754</v>
      </c>
      <c r="K25" s="30">
        <f t="shared" si="1"/>
        <v>5.3181374246925461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0.23463602577935344</v>
      </c>
      <c r="D26" s="7">
        <f t="shared" si="5"/>
        <v>0.70931581452335024</v>
      </c>
      <c r="E26" s="7">
        <f t="shared" si="5"/>
        <v>0.29068418547664976</v>
      </c>
      <c r="F26" s="32">
        <f t="shared" si="5"/>
        <v>12717.042251411869</v>
      </c>
      <c r="G26" s="32">
        <f t="shared" si="5"/>
        <v>9028.6616314976782</v>
      </c>
      <c r="H26" s="32">
        <f t="shared" si="5"/>
        <v>38438.390680392418</v>
      </c>
      <c r="I26" s="33">
        <f t="shared" si="5"/>
        <v>46405.191054059454</v>
      </c>
      <c r="J26" s="31">
        <f t="shared" si="2"/>
        <v>0.39160372498313167</v>
      </c>
      <c r="K26" s="30">
        <f t="shared" si="1"/>
        <v>3.6462132793789337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0.46710765936532722</v>
      </c>
      <c r="D27" s="7">
        <f t="shared" si="6"/>
        <v>1</v>
      </c>
      <c r="E27" s="7">
        <f t="shared" si="6"/>
        <v>0</v>
      </c>
      <c r="F27" s="32">
        <f t="shared" si="6"/>
        <v>3688.3806199141918</v>
      </c>
      <c r="G27" s="32">
        <f t="shared" si="6"/>
        <v>3688.3806199141918</v>
      </c>
      <c r="H27" s="32">
        <f t="shared" si="6"/>
        <v>7966.8003736670416</v>
      </c>
      <c r="I27" s="33">
        <f t="shared" si="6"/>
        <v>7966.8003736670416</v>
      </c>
      <c r="J27" s="31">
        <f t="shared" si="2"/>
        <v>0.17088262860608783</v>
      </c>
      <c r="K27" s="30">
        <f t="shared" si="1"/>
        <v>2.1449507551912737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1.3474485138693254E-2</v>
      </c>
      <c r="D29" s="7">
        <v>1.3317373238340225E-2</v>
      </c>
      <c r="E29" s="7">
        <v>0.98668262676165974</v>
      </c>
      <c r="F29" s="32">
        <v>100000</v>
      </c>
      <c r="G29" s="32">
        <v>1331.7373238340224</v>
      </c>
      <c r="H29" s="32">
        <v>98834.004425876963</v>
      </c>
      <c r="I29" s="33">
        <v>7525027.1087620892</v>
      </c>
      <c r="J29" s="31"/>
      <c r="K29" s="30">
        <v>75.250271087620888</v>
      </c>
    </row>
    <row r="30" spans="1:11" ht="13.5" customHeight="1" x14ac:dyDescent="0.2">
      <c r="A30" s="6">
        <v>1</v>
      </c>
      <c r="B30" s="8">
        <v>4</v>
      </c>
      <c r="C30" s="7">
        <v>4.159928936027478E-3</v>
      </c>
      <c r="D30" s="7">
        <v>1.6423709338677411E-2</v>
      </c>
      <c r="E30" s="7">
        <v>0.98357629066132257</v>
      </c>
      <c r="F30" s="32">
        <v>98668.262676165978</v>
      </c>
      <c r="G30" s="32">
        <v>1620.4988671456231</v>
      </c>
      <c r="H30" s="32">
        <v>389549.65146426699</v>
      </c>
      <c r="I30" s="33">
        <v>7426193.1043362124</v>
      </c>
      <c r="J30" s="31">
        <v>0.97676731178028786</v>
      </c>
      <c r="K30" s="30">
        <v>75.264253194660355</v>
      </c>
    </row>
    <row r="31" spans="1:11" ht="13.5" customHeight="1" x14ac:dyDescent="0.2">
      <c r="A31" s="6">
        <v>5</v>
      </c>
      <c r="B31" s="8">
        <v>5</v>
      </c>
      <c r="C31" s="7">
        <v>3.6634342862832509E-4</v>
      </c>
      <c r="D31" s="7">
        <v>1.8297643856248773E-3</v>
      </c>
      <c r="E31" s="7">
        <v>0.99817023561437512</v>
      </c>
      <c r="F31" s="32">
        <v>97047.763809020355</v>
      </c>
      <c r="G31" s="32">
        <v>177.57454192228033</v>
      </c>
      <c r="H31" s="32">
        <v>484721.51551117125</v>
      </c>
      <c r="I31" s="33">
        <v>7036643.4528719457</v>
      </c>
      <c r="J31" s="31">
        <v>0.99250150914182833</v>
      </c>
      <c r="K31" s="30">
        <v>72.507012801647946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3.5912198006807087E-4</v>
      </c>
      <c r="D32" s="7">
        <v>1.7942204518500609E-3</v>
      </c>
      <c r="E32" s="7">
        <v>0.99820577954814993</v>
      </c>
      <c r="F32" s="32">
        <v>96870.189267098074</v>
      </c>
      <c r="G32" s="32">
        <v>173.80647475761361</v>
      </c>
      <c r="H32" s="32">
        <v>483976.15407630836</v>
      </c>
      <c r="I32" s="33">
        <v>6551921.9373607747</v>
      </c>
      <c r="J32" s="31">
        <v>0.99846228935376047</v>
      </c>
      <c r="K32" s="30">
        <v>67.636101332426449</v>
      </c>
    </row>
    <row r="33" spans="1:11" ht="13.5" customHeight="1" x14ac:dyDescent="0.2">
      <c r="A33" s="9">
        <f t="shared" si="7"/>
        <v>15</v>
      </c>
      <c r="B33" s="8">
        <v>5</v>
      </c>
      <c r="C33" s="7">
        <v>1.0309657546613089E-3</v>
      </c>
      <c r="D33" s="7">
        <v>5.1436477634189785E-3</v>
      </c>
      <c r="E33" s="7">
        <v>0.99485635223658098</v>
      </c>
      <c r="F33" s="32">
        <v>96696.382792340461</v>
      </c>
      <c r="G33" s="32">
        <v>497.37213308052742</v>
      </c>
      <c r="H33" s="32">
        <v>482433.22421890072</v>
      </c>
      <c r="I33" s="33">
        <v>6067945.7832844667</v>
      </c>
      <c r="J33" s="31">
        <v>0.99681197132459476</v>
      </c>
      <c r="K33" s="30">
        <v>62.752562278525296</v>
      </c>
    </row>
    <row r="34" spans="1:11" ht="13.5" customHeight="1" x14ac:dyDescent="0.2">
      <c r="A34" s="9">
        <f t="shared" si="7"/>
        <v>20</v>
      </c>
      <c r="B34" s="8">
        <v>5</v>
      </c>
      <c r="C34" s="7">
        <v>1.9640686563588482E-3</v>
      </c>
      <c r="D34" s="7">
        <v>9.7750060849936399E-3</v>
      </c>
      <c r="E34" s="7">
        <v>0.9902249939150064</v>
      </c>
      <c r="F34" s="32">
        <v>96199.010659259933</v>
      </c>
      <c r="G34" s="32">
        <v>940.34591456463386</v>
      </c>
      <c r="H34" s="32">
        <v>478774.46214529203</v>
      </c>
      <c r="I34" s="33">
        <v>5585512.5590655664</v>
      </c>
      <c r="J34" s="31">
        <v>0.99241602383514826</v>
      </c>
      <c r="K34" s="30">
        <v>58.062058235189504</v>
      </c>
    </row>
    <row r="35" spans="1:11" ht="13.5" customHeight="1" x14ac:dyDescent="0.2">
      <c r="A35" s="9">
        <f t="shared" si="7"/>
        <v>25</v>
      </c>
      <c r="B35" s="8">
        <v>5</v>
      </c>
      <c r="C35" s="7">
        <v>2.398928204995526E-3</v>
      </c>
      <c r="D35" s="7">
        <v>1.1923920370224682E-2</v>
      </c>
      <c r="E35" s="7">
        <v>0.98807607962977528</v>
      </c>
      <c r="F35" s="32">
        <v>95258.664744695299</v>
      </c>
      <c r="G35" s="32">
        <v>1135.8567329896759</v>
      </c>
      <c r="H35" s="32">
        <v>473485.0883091744</v>
      </c>
      <c r="I35" s="33">
        <v>5106738.0969202742</v>
      </c>
      <c r="J35" s="31">
        <v>0.98895226405264602</v>
      </c>
      <c r="K35" s="30">
        <v>53.609171518485461</v>
      </c>
    </row>
    <row r="36" spans="1:11" ht="13.5" customHeight="1" x14ac:dyDescent="0.2">
      <c r="A36" s="9">
        <f t="shared" si="7"/>
        <v>30</v>
      </c>
      <c r="B36" s="8">
        <v>5</v>
      </c>
      <c r="C36" s="7">
        <v>2.4174450420609618E-3</v>
      </c>
      <c r="D36" s="7">
        <v>1.2014009743935404E-2</v>
      </c>
      <c r="E36" s="7">
        <v>0.98798599025606459</v>
      </c>
      <c r="F36" s="32">
        <v>94122.808011705623</v>
      </c>
      <c r="G36" s="32">
        <v>1130.7923325791926</v>
      </c>
      <c r="H36" s="32">
        <v>467763.40843519242</v>
      </c>
      <c r="I36" s="33">
        <v>4633253.0086110998</v>
      </c>
      <c r="J36" s="31">
        <v>0.98791581822689656</v>
      </c>
      <c r="K36" s="30">
        <v>49.225613923831119</v>
      </c>
    </row>
    <row r="37" spans="1:11" ht="13.5" customHeight="1" x14ac:dyDescent="0.2">
      <c r="A37" s="9">
        <f t="shared" si="7"/>
        <v>35</v>
      </c>
      <c r="B37" s="8">
        <v>5</v>
      </c>
      <c r="C37" s="7">
        <v>2.3828751056405605E-3</v>
      </c>
      <c r="D37" s="7">
        <v>1.184401259861302E-2</v>
      </c>
      <c r="E37" s="7">
        <v>0.98815598740138699</v>
      </c>
      <c r="F37" s="32">
        <v>92992.015679126431</v>
      </c>
      <c r="G37" s="32">
        <v>1101.3986052739929</v>
      </c>
      <c r="H37" s="32">
        <v>462214.15577629139</v>
      </c>
      <c r="I37" s="33">
        <v>4165489.6001759078</v>
      </c>
      <c r="J37" s="31">
        <v>0.98813662514247336</v>
      </c>
      <c r="K37" s="30">
        <v>44.794056454794323</v>
      </c>
    </row>
    <row r="38" spans="1:11" ht="13.5" customHeight="1" x14ac:dyDescent="0.2">
      <c r="A38" s="9">
        <f t="shared" si="7"/>
        <v>40</v>
      </c>
      <c r="B38" s="8">
        <v>5</v>
      </c>
      <c r="C38" s="7">
        <v>2.6303225162712159E-3</v>
      </c>
      <c r="D38" s="7">
        <v>1.3067853155041125E-2</v>
      </c>
      <c r="E38" s="7">
        <v>0.98693214684495889</v>
      </c>
      <c r="F38" s="32">
        <v>91890.617073852438</v>
      </c>
      <c r="G38" s="32">
        <v>1200.8130902472185</v>
      </c>
      <c r="H38" s="32">
        <v>456526.94025883521</v>
      </c>
      <c r="I38" s="33">
        <v>3703275.4443996167</v>
      </c>
      <c r="J38" s="31">
        <v>0.98769571323945182</v>
      </c>
      <c r="K38" s="30">
        <v>40.300909519666149</v>
      </c>
    </row>
    <row r="39" spans="1:11" ht="13.5" customHeight="1" x14ac:dyDescent="0.2">
      <c r="A39" s="9">
        <f t="shared" si="7"/>
        <v>45</v>
      </c>
      <c r="B39" s="8">
        <v>5</v>
      </c>
      <c r="C39" s="7">
        <v>3.3536780477160617E-3</v>
      </c>
      <c r="D39" s="7">
        <v>1.6635352583938067E-2</v>
      </c>
      <c r="E39" s="7">
        <v>0.98336464741606189</v>
      </c>
      <c r="F39" s="32">
        <v>90689.803983605219</v>
      </c>
      <c r="G39" s="32">
        <v>1508.6568650355039</v>
      </c>
      <c r="H39" s="32">
        <v>449851.42985413782</v>
      </c>
      <c r="I39" s="33">
        <v>3246748.5041407812</v>
      </c>
      <c r="J39" s="31">
        <v>0.98537761999124829</v>
      </c>
      <c r="K39" s="30">
        <v>35.800590160363825</v>
      </c>
    </row>
    <row r="40" spans="1:11" ht="13.5" customHeight="1" x14ac:dyDescent="0.2">
      <c r="A40" s="9">
        <f t="shared" si="7"/>
        <v>50</v>
      </c>
      <c r="B40" s="8">
        <v>5</v>
      </c>
      <c r="C40" s="7">
        <v>4.755795559566939E-3</v>
      </c>
      <c r="D40" s="7">
        <v>2.3515446977023267E-2</v>
      </c>
      <c r="E40" s="7">
        <v>0.97648455302297676</v>
      </c>
      <c r="F40" s="32">
        <v>89181.147118569716</v>
      </c>
      <c r="G40" s="32">
        <v>2097.1345364168374</v>
      </c>
      <c r="H40" s="32">
        <v>440963.97966438276</v>
      </c>
      <c r="I40" s="33">
        <v>2796897.0742866434</v>
      </c>
      <c r="J40" s="31">
        <v>0.9802435879938477</v>
      </c>
      <c r="K40" s="30">
        <v>31.361976882491348</v>
      </c>
    </row>
    <row r="41" spans="1:11" ht="13.5" customHeight="1" x14ac:dyDescent="0.2">
      <c r="A41" s="9">
        <f t="shared" si="7"/>
        <v>55</v>
      </c>
      <c r="B41" s="8">
        <v>5</v>
      </c>
      <c r="C41" s="7">
        <v>7.1193634209540113E-3</v>
      </c>
      <c r="D41" s="7">
        <v>3.5011750801894073E-2</v>
      </c>
      <c r="E41" s="7">
        <v>0.96498824919810589</v>
      </c>
      <c r="F41" s="32">
        <v>87084.012582152878</v>
      </c>
      <c r="G41" s="32">
        <v>3048.9637473553448</v>
      </c>
      <c r="H41" s="32">
        <v>428263.53524551168</v>
      </c>
      <c r="I41" s="33">
        <v>2355933.0946222609</v>
      </c>
      <c r="J41" s="31">
        <v>0.97119845383167724</v>
      </c>
      <c r="K41" s="30">
        <v>27.053566145677227</v>
      </c>
    </row>
    <row r="42" spans="1:11" ht="13.5" customHeight="1" x14ac:dyDescent="0.2">
      <c r="A42" s="9">
        <f t="shared" si="7"/>
        <v>60</v>
      </c>
      <c r="B42" s="8">
        <v>5</v>
      </c>
      <c r="C42" s="7">
        <v>1.0902627947806508E-2</v>
      </c>
      <c r="D42" s="7">
        <v>5.3151855497578226E-2</v>
      </c>
      <c r="E42" s="7">
        <v>0.94684814450242172</v>
      </c>
      <c r="F42" s="32">
        <v>84035.048834797533</v>
      </c>
      <c r="G42" s="32">
        <v>4466.6187723990879</v>
      </c>
      <c r="H42" s="32">
        <v>409682.76582323655</v>
      </c>
      <c r="I42" s="33">
        <v>1927669.5593767492</v>
      </c>
      <c r="J42" s="31">
        <v>0.95661370186088035</v>
      </c>
      <c r="K42" s="30">
        <v>22.938875934567587</v>
      </c>
    </row>
    <row r="43" spans="1:11" ht="13.5" customHeight="1" x14ac:dyDescent="0.2">
      <c r="A43" s="9">
        <f t="shared" si="7"/>
        <v>65</v>
      </c>
      <c r="B43" s="8">
        <v>5</v>
      </c>
      <c r="C43" s="7">
        <v>1.685774949038929E-2</v>
      </c>
      <c r="D43" s="7">
        <v>8.1066015828243979E-2</v>
      </c>
      <c r="E43" s="7">
        <v>0.91893398417175598</v>
      </c>
      <c r="F43" s="32">
        <v>79568.430062398445</v>
      </c>
      <c r="G43" s="32">
        <v>6450.2956108669168</v>
      </c>
      <c r="H43" s="32">
        <v>382630.88525216677</v>
      </c>
      <c r="I43" s="33">
        <v>1517986.7935535128</v>
      </c>
      <c r="J43" s="31">
        <v>0.93396871231156031</v>
      </c>
      <c r="K43" s="30">
        <v>19.077752223628021</v>
      </c>
    </row>
    <row r="44" spans="1:11" ht="13.5" customHeight="1" x14ac:dyDescent="0.2">
      <c r="A44" s="9">
        <f t="shared" si="7"/>
        <v>70</v>
      </c>
      <c r="B44" s="8">
        <v>5</v>
      </c>
      <c r="C44" s="7">
        <v>2.6168355519806844E-2</v>
      </c>
      <c r="D44" s="7">
        <v>0.12318315680991795</v>
      </c>
      <c r="E44" s="7">
        <v>0.87681684319008202</v>
      </c>
      <c r="F44" s="32">
        <v>73118.134451531529</v>
      </c>
      <c r="G44" s="32">
        <v>9006.922621791673</v>
      </c>
      <c r="H44" s="32">
        <v>344191.38852551614</v>
      </c>
      <c r="I44" s="33">
        <v>1135355.908301346</v>
      </c>
      <c r="J44" s="31">
        <v>0.89953895984816357</v>
      </c>
      <c r="K44" s="30">
        <v>15.527692504982461</v>
      </c>
    </row>
    <row r="45" spans="1:11" ht="13.5" customHeight="1" x14ac:dyDescent="0.2">
      <c r="A45" s="9">
        <f t="shared" si="7"/>
        <v>75</v>
      </c>
      <c r="B45" s="8">
        <v>5</v>
      </c>
      <c r="C45" s="7">
        <v>4.0656869266297725E-2</v>
      </c>
      <c r="D45" s="7">
        <v>0.18518302599938855</v>
      </c>
      <c r="E45" s="7">
        <v>0.81481697400061148</v>
      </c>
      <c r="F45" s="32">
        <v>64111.211829739856</v>
      </c>
      <c r="G45" s="32">
        <v>11872.308207119022</v>
      </c>
      <c r="H45" s="32">
        <v>292012.35661695432</v>
      </c>
      <c r="I45" s="33">
        <v>791164.51977582974</v>
      </c>
      <c r="J45" s="31">
        <v>0.84840111156734066</v>
      </c>
      <c r="K45" s="30">
        <v>12.340501718746564</v>
      </c>
    </row>
    <row r="46" spans="1:11" ht="13.5" customHeight="1" x14ac:dyDescent="0.2">
      <c r="A46" s="9">
        <f t="shared" si="7"/>
        <v>80</v>
      </c>
      <c r="B46" s="8">
        <v>5</v>
      </c>
      <c r="C46" s="7">
        <v>6.3208696888017668E-2</v>
      </c>
      <c r="D46" s="7">
        <v>0.2736732139169169</v>
      </c>
      <c r="E46" s="7">
        <v>0.7263267860830831</v>
      </c>
      <c r="F46" s="32">
        <v>52238.903622620834</v>
      </c>
      <c r="G46" s="32">
        <v>14296.388645898718</v>
      </c>
      <c r="H46" s="32">
        <v>226177.55704134525</v>
      </c>
      <c r="I46" s="33">
        <v>499152.16315887542</v>
      </c>
      <c r="J46" s="31">
        <v>0.77454789811525848</v>
      </c>
      <c r="K46" s="30">
        <v>9.5551806899471234</v>
      </c>
    </row>
    <row r="47" spans="1:11" ht="13.5" customHeight="1" x14ac:dyDescent="0.2">
      <c r="A47" s="9">
        <v>85</v>
      </c>
      <c r="B47" s="8">
        <v>5</v>
      </c>
      <c r="C47" s="7">
        <v>9.7939671583348986E-2</v>
      </c>
      <c r="D47" s="7">
        <v>0.39272404731918725</v>
      </c>
      <c r="E47" s="7">
        <v>0.60727595268081269</v>
      </c>
      <c r="F47" s="32">
        <v>37942.514976722116</v>
      </c>
      <c r="G47" s="32">
        <v>14900.938047127187</v>
      </c>
      <c r="H47" s="32">
        <v>152144.04751649729</v>
      </c>
      <c r="I47" s="33">
        <v>272974.60611753014</v>
      </c>
      <c r="J47" s="31">
        <v>0.67267526233243979</v>
      </c>
      <c r="K47" s="30">
        <v>7.1944257328487886</v>
      </c>
    </row>
    <row r="48" spans="1:11" ht="13.5" customHeight="1" x14ac:dyDescent="0.2">
      <c r="A48" s="9">
        <v>90</v>
      </c>
      <c r="B48" s="8">
        <v>5</v>
      </c>
      <c r="C48" s="7">
        <v>0.15120309243439356</v>
      </c>
      <c r="D48" s="7">
        <v>0.54094170097134786</v>
      </c>
      <c r="E48" s="7">
        <v>0.45905829902865214</v>
      </c>
      <c r="F48" s="32">
        <v>23041.576929594929</v>
      </c>
      <c r="G48" s="32">
        <v>12464.149817357247</v>
      </c>
      <c r="H48" s="32">
        <v>82433.167316107603</v>
      </c>
      <c r="I48" s="33">
        <v>120830.55860103286</v>
      </c>
      <c r="J48" s="31">
        <v>0.54181000612047747</v>
      </c>
      <c r="K48" s="30">
        <v>5.2440229664071456</v>
      </c>
    </row>
    <row r="49" spans="1:12" ht="13.5" customHeight="1" x14ac:dyDescent="0.2">
      <c r="A49" s="9">
        <v>95</v>
      </c>
      <c r="B49" s="8">
        <v>5</v>
      </c>
      <c r="C49" s="7">
        <v>0.23321045736701021</v>
      </c>
      <c r="D49" s="7">
        <v>0.70563812272711146</v>
      </c>
      <c r="E49" s="7">
        <v>0.29436187727288854</v>
      </c>
      <c r="F49" s="32">
        <v>10577.427112237681</v>
      </c>
      <c r="G49" s="32">
        <v>7463.8358107622489</v>
      </c>
      <c r="H49" s="32">
        <v>32004.72180806279</v>
      </c>
      <c r="I49" s="33">
        <v>38397.391284925245</v>
      </c>
      <c r="J49" s="31">
        <v>0.38825054101504847</v>
      </c>
      <c r="K49" s="30">
        <v>3.6301258214770322</v>
      </c>
    </row>
    <row r="50" spans="1:12" ht="13.5" customHeight="1" x14ac:dyDescent="0.2">
      <c r="A50" s="9" t="s">
        <v>3</v>
      </c>
      <c r="B50" s="34" t="s">
        <v>10</v>
      </c>
      <c r="C50" s="7">
        <v>0.48705651257971722</v>
      </c>
      <c r="D50" s="7">
        <v>1</v>
      </c>
      <c r="E50" s="7">
        <v>0</v>
      </c>
      <c r="F50" s="32">
        <v>3113.5913014754324</v>
      </c>
      <c r="G50" s="32">
        <v>3113.5913014754324</v>
      </c>
      <c r="H50" s="32">
        <v>6392.6694768624548</v>
      </c>
      <c r="I50" s="33">
        <v>6392.6694768624548</v>
      </c>
      <c r="J50" s="31">
        <v>0.16648707797428433</v>
      </c>
      <c r="K50" s="30">
        <v>2.0531498382055382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3.100414675164869E-3</v>
      </c>
      <c r="D52" s="7">
        <v>3.0920307700586271E-3</v>
      </c>
      <c r="E52" s="7">
        <v>0.9969079692299414</v>
      </c>
      <c r="F52" s="32">
        <v>100000</v>
      </c>
      <c r="G52" s="32">
        <v>309.20307700586272</v>
      </c>
      <c r="H52" s="32">
        <v>99729.587620217411</v>
      </c>
      <c r="I52" s="33">
        <v>8108606.9146982953</v>
      </c>
      <c r="J52" s="31"/>
      <c r="K52" s="30">
        <v>81.08606914698295</v>
      </c>
      <c r="L52" s="29"/>
    </row>
    <row r="53" spans="1:12" ht="13.5" customHeight="1" x14ac:dyDescent="0.2">
      <c r="A53" s="6">
        <v>1</v>
      </c>
      <c r="B53" s="8">
        <v>4</v>
      </c>
      <c r="C53" s="7">
        <v>1.2344279238417038E-3</v>
      </c>
      <c r="D53" s="7">
        <v>4.9214929583124819E-3</v>
      </c>
      <c r="E53" s="7">
        <v>0.99507850704168754</v>
      </c>
      <c r="F53" s="32">
        <v>99690.796922994137</v>
      </c>
      <c r="G53" s="32">
        <v>490.62755506507528</v>
      </c>
      <c r="H53" s="32">
        <v>397453.38353832526</v>
      </c>
      <c r="I53" s="33">
        <v>8008877.3270780779</v>
      </c>
      <c r="J53" s="31">
        <v>0.99436594231708531</v>
      </c>
      <c r="K53" s="30">
        <v>80.337178298058063</v>
      </c>
    </row>
    <row r="54" spans="1:12" ht="13.5" customHeight="1" x14ac:dyDescent="0.2">
      <c r="A54" s="6">
        <v>5</v>
      </c>
      <c r="B54" s="8">
        <v>5</v>
      </c>
      <c r="C54" s="7">
        <v>2.4006526946092192E-4</v>
      </c>
      <c r="D54" s="7">
        <v>1.1995376968073693E-3</v>
      </c>
      <c r="E54" s="7">
        <v>0.99880046230319264</v>
      </c>
      <c r="F54" s="32">
        <v>99200.169367929062</v>
      </c>
      <c r="G54" s="32">
        <v>118.99434268650657</v>
      </c>
      <c r="H54" s="32">
        <v>495674.9593713163</v>
      </c>
      <c r="I54" s="33">
        <v>7611423.9435397526</v>
      </c>
      <c r="J54" s="31">
        <v>0.99696688769586705</v>
      </c>
      <c r="K54" s="30">
        <v>76.727932946458154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3.2427271315699929E-4</v>
      </c>
      <c r="D55" s="7">
        <v>1.6201887417634537E-3</v>
      </c>
      <c r="E55" s="7">
        <v>0.99837981125823649</v>
      </c>
      <c r="F55" s="32">
        <v>99081.175025242555</v>
      </c>
      <c r="G55" s="32">
        <v>160.53020429659227</v>
      </c>
      <c r="H55" s="32">
        <v>495046.9089234476</v>
      </c>
      <c r="I55" s="33">
        <v>7115748.9841684364</v>
      </c>
      <c r="J55" s="31">
        <v>0.99873293892298842</v>
      </c>
      <c r="K55" s="30">
        <v>71.817365734263674</v>
      </c>
    </row>
    <row r="56" spans="1:12" ht="13.5" customHeight="1" x14ac:dyDescent="0.2">
      <c r="A56" s="9">
        <f t="shared" si="8"/>
        <v>15</v>
      </c>
      <c r="B56" s="8">
        <v>5</v>
      </c>
      <c r="C56" s="7">
        <v>4.7247417026565587E-4</v>
      </c>
      <c r="D56" s="7">
        <v>2.3596794059413521E-3</v>
      </c>
      <c r="E56" s="7">
        <v>0.9976403205940586</v>
      </c>
      <c r="F56" s="32">
        <v>98920.644820945963</v>
      </c>
      <c r="G56" s="32">
        <v>233.42100840642524</v>
      </c>
      <c r="H56" s="32">
        <v>494039.72343118925</v>
      </c>
      <c r="I56" s="33">
        <v>6620702.0752449892</v>
      </c>
      <c r="J56" s="31">
        <v>0.99796547463663876</v>
      </c>
      <c r="K56" s="30">
        <v>66.929426988966497</v>
      </c>
    </row>
    <row r="57" spans="1:12" ht="13.5" customHeight="1" x14ac:dyDescent="0.2">
      <c r="A57" s="9">
        <f t="shared" si="8"/>
        <v>20</v>
      </c>
      <c r="B57" s="8">
        <v>5</v>
      </c>
      <c r="C57" s="7">
        <v>6.2521521879249371E-4</v>
      </c>
      <c r="D57" s="7">
        <v>3.1214264565585688E-3</v>
      </c>
      <c r="E57" s="7">
        <v>0.99687857354344145</v>
      </c>
      <c r="F57" s="32">
        <v>98687.223812539538</v>
      </c>
      <c r="G57" s="32">
        <v>308.0449113327777</v>
      </c>
      <c r="H57" s="32">
        <v>492702.19609771931</v>
      </c>
      <c r="I57" s="33">
        <v>6126662.3518137997</v>
      </c>
      <c r="J57" s="31">
        <v>0.99729267249163567</v>
      </c>
      <c r="K57" s="30">
        <v>62.081616192301126</v>
      </c>
    </row>
    <row r="58" spans="1:12" ht="13.5" customHeight="1" x14ac:dyDescent="0.2">
      <c r="A58" s="9">
        <f t="shared" si="8"/>
        <v>25</v>
      </c>
      <c r="B58" s="8">
        <v>5</v>
      </c>
      <c r="C58" s="7">
        <v>7.9181565388732186E-4</v>
      </c>
      <c r="D58" s="7">
        <v>3.9515091444055784E-3</v>
      </c>
      <c r="E58" s="7">
        <v>0.99604849085559444</v>
      </c>
      <c r="F58" s="32">
        <v>98379.17890120676</v>
      </c>
      <c r="G58" s="32">
        <v>388.74622504723084</v>
      </c>
      <c r="H58" s="32">
        <v>490955.4681556609</v>
      </c>
      <c r="I58" s="33">
        <v>5633960.1557160802</v>
      </c>
      <c r="J58" s="31">
        <v>0.99645479976364471</v>
      </c>
      <c r="K58" s="30">
        <v>57.267810309473639</v>
      </c>
    </row>
    <row r="59" spans="1:12" ht="13.5" customHeight="1" x14ac:dyDescent="0.2">
      <c r="A59" s="9">
        <f t="shared" si="8"/>
        <v>30</v>
      </c>
      <c r="B59" s="8">
        <v>5</v>
      </c>
      <c r="C59" s="7">
        <v>9.9555367933318014E-4</v>
      </c>
      <c r="D59" s="7">
        <v>4.9658766644177397E-3</v>
      </c>
      <c r="E59" s="7">
        <v>0.99503412333558228</v>
      </c>
      <c r="F59" s="32">
        <v>97990.432676159529</v>
      </c>
      <c r="G59" s="32">
        <v>486.60840296273818</v>
      </c>
      <c r="H59" s="32">
        <v>488781.68306169845</v>
      </c>
      <c r="I59" s="33">
        <v>5143004.6875604196</v>
      </c>
      <c r="J59" s="31">
        <v>0.99557233754391505</v>
      </c>
      <c r="K59" s="30">
        <v>52.484763533569755</v>
      </c>
    </row>
    <row r="60" spans="1:12" ht="13.5" customHeight="1" x14ac:dyDescent="0.2">
      <c r="A60" s="9">
        <f t="shared" si="8"/>
        <v>35</v>
      </c>
      <c r="B60" s="8">
        <v>5</v>
      </c>
      <c r="C60" s="7">
        <v>1.2676320808847122E-3</v>
      </c>
      <c r="D60" s="7">
        <v>6.3189133955980714E-3</v>
      </c>
      <c r="E60" s="7">
        <v>0.99368108660440191</v>
      </c>
      <c r="F60" s="32">
        <v>97503.824273196791</v>
      </c>
      <c r="G60" s="32">
        <v>616.11822132194357</v>
      </c>
      <c r="H60" s="32">
        <v>486038.67842468864</v>
      </c>
      <c r="I60" s="33">
        <v>4654223.0044987211</v>
      </c>
      <c r="J60" s="31">
        <v>0.99438807808871277</v>
      </c>
      <c r="K60" s="30">
        <v>47.733748283123894</v>
      </c>
    </row>
    <row r="61" spans="1:12" ht="13.5" customHeight="1" x14ac:dyDescent="0.2">
      <c r="A61" s="9">
        <f t="shared" si="8"/>
        <v>40</v>
      </c>
      <c r="B61" s="8">
        <v>5</v>
      </c>
      <c r="C61" s="7">
        <v>1.66529516328768E-3</v>
      </c>
      <c r="D61" s="7">
        <v>8.2935208004817317E-3</v>
      </c>
      <c r="E61" s="7">
        <v>0.99170647919951826</v>
      </c>
      <c r="F61" s="32">
        <v>96887.706051874848</v>
      </c>
      <c r="G61" s="32">
        <v>803.54020545218373</v>
      </c>
      <c r="H61" s="32">
        <v>482521.19093759236</v>
      </c>
      <c r="I61" s="33">
        <v>4168184.3260740321</v>
      </c>
      <c r="J61" s="31">
        <v>0.99276294738826776</v>
      </c>
      <c r="K61" s="30">
        <v>43.020776277253752</v>
      </c>
    </row>
    <row r="62" spans="1:12" ht="13.5" customHeight="1" x14ac:dyDescent="0.2">
      <c r="A62" s="9">
        <f t="shared" si="8"/>
        <v>45</v>
      </c>
      <c r="B62" s="8">
        <v>5</v>
      </c>
      <c r="C62" s="7">
        <v>2.2769183112722265E-3</v>
      </c>
      <c r="D62" s="7">
        <v>1.1323447148984821E-2</v>
      </c>
      <c r="E62" s="7">
        <v>0.98867655285101519</v>
      </c>
      <c r="F62" s="32">
        <v>96084.165846422664</v>
      </c>
      <c r="G62" s="32">
        <v>1088.0039738162595</v>
      </c>
      <c r="H62" s="32">
        <v>477840.58322599117</v>
      </c>
      <c r="I62" s="33">
        <v>3685663.1351364399</v>
      </c>
      <c r="J62" s="31">
        <v>0.99029968465735929</v>
      </c>
      <c r="K62" s="30">
        <v>38.358694199702647</v>
      </c>
    </row>
    <row r="63" spans="1:12" ht="13.5" customHeight="1" x14ac:dyDescent="0.2">
      <c r="A63" s="9">
        <f t="shared" si="8"/>
        <v>50</v>
      </c>
      <c r="B63" s="8">
        <v>5</v>
      </c>
      <c r="C63" s="7">
        <v>3.254767368828692E-3</v>
      </c>
      <c r="D63" s="7">
        <v>1.6150034198906042E-2</v>
      </c>
      <c r="E63" s="7">
        <v>0.98384996580109396</v>
      </c>
      <c r="F63" s="32">
        <v>94996.161872606404</v>
      </c>
      <c r="G63" s="32">
        <v>1534.1912630074075</v>
      </c>
      <c r="H63" s="32">
        <v>471367.40945007198</v>
      </c>
      <c r="I63" s="33">
        <v>3207822.5519104488</v>
      </c>
      <c r="J63" s="31">
        <v>0.98645327750896006</v>
      </c>
      <c r="K63" s="30">
        <v>33.767917447151866</v>
      </c>
    </row>
    <row r="64" spans="1:12" ht="13.5" customHeight="1" x14ac:dyDescent="0.2">
      <c r="A64" s="9">
        <f t="shared" si="8"/>
        <v>55</v>
      </c>
      <c r="B64" s="8">
        <v>5</v>
      </c>
      <c r="C64" s="7">
        <v>4.8520415537420779E-3</v>
      </c>
      <c r="D64" s="7">
        <v>2.3987526670214091E-2</v>
      </c>
      <c r="E64" s="7">
        <v>0.97601247332978591</v>
      </c>
      <c r="F64" s="32">
        <v>93461.970609598997</v>
      </c>
      <c r="G64" s="32">
        <v>2241.9215126485215</v>
      </c>
      <c r="H64" s="32">
        <v>462057.36035369826</v>
      </c>
      <c r="I64" s="33">
        <v>2736455.142460377</v>
      </c>
      <c r="J64" s="31">
        <v>0.98024884854208427</v>
      </c>
      <c r="K64" s="30">
        <v>29.278808531556148</v>
      </c>
    </row>
    <row r="65" spans="1:11" ht="13.5" customHeight="1" x14ac:dyDescent="0.2">
      <c r="A65" s="9">
        <f t="shared" si="8"/>
        <v>60</v>
      </c>
      <c r="B65" s="8">
        <v>5</v>
      </c>
      <c r="C65" s="7">
        <v>7.500108271730384E-3</v>
      </c>
      <c r="D65" s="7">
        <v>3.6855047857529404E-2</v>
      </c>
      <c r="E65" s="7">
        <v>0.96314495214247065</v>
      </c>
      <c r="F65" s="32">
        <v>91220.049096950475</v>
      </c>
      <c r="G65" s="32">
        <v>3361.9192750342918</v>
      </c>
      <c r="H65" s="32">
        <v>448249.43230568164</v>
      </c>
      <c r="I65" s="33">
        <v>2274397.7821066785</v>
      </c>
      <c r="J65" s="31">
        <v>0.97011642009674548</v>
      </c>
      <c r="K65" s="30">
        <v>24.933090966541833</v>
      </c>
    </row>
    <row r="66" spans="1:11" ht="13.5" customHeight="1" x14ac:dyDescent="0.2">
      <c r="A66" s="9">
        <f t="shared" si="8"/>
        <v>65</v>
      </c>
      <c r="B66" s="8">
        <v>5</v>
      </c>
      <c r="C66" s="7">
        <v>1.1921690118326786E-2</v>
      </c>
      <c r="D66" s="7">
        <v>5.7994780363718954E-2</v>
      </c>
      <c r="E66" s="7">
        <v>0.94200521963628103</v>
      </c>
      <c r="F66" s="32">
        <v>87858.129821916184</v>
      </c>
      <c r="G66" s="32">
        <v>5095.3129421891354</v>
      </c>
      <c r="H66" s="32">
        <v>427398.53926888213</v>
      </c>
      <c r="I66" s="33">
        <v>1826148.3498009969</v>
      </c>
      <c r="J66" s="31">
        <v>0.9534837268403269</v>
      </c>
      <c r="K66" s="30">
        <v>20.785194876131598</v>
      </c>
    </row>
    <row r="67" spans="1:11" ht="13.5" customHeight="1" x14ac:dyDescent="0.2">
      <c r="A67" s="9">
        <f t="shared" si="8"/>
        <v>70</v>
      </c>
      <c r="B67" s="8">
        <v>5</v>
      </c>
      <c r="C67" s="7">
        <v>1.9343917565772681E-2</v>
      </c>
      <c r="D67" s="7">
        <v>9.2527073330341797E-2</v>
      </c>
      <c r="E67" s="7">
        <v>0.90747292666965818</v>
      </c>
      <c r="F67" s="32">
        <v>82762.816879727048</v>
      </c>
      <c r="G67" s="32">
        <v>7657.8012264561548</v>
      </c>
      <c r="H67" s="32">
        <v>395876.44025147957</v>
      </c>
      <c r="I67" s="33">
        <v>1398749.8105321149</v>
      </c>
      <c r="J67" s="31">
        <v>0.92624659159732969</v>
      </c>
      <c r="K67" s="30">
        <v>16.900703277956481</v>
      </c>
    </row>
    <row r="68" spans="1:11" ht="13.5" customHeight="1" x14ac:dyDescent="0.2">
      <c r="A68" s="9">
        <f t="shared" si="8"/>
        <v>75</v>
      </c>
      <c r="B68" s="8">
        <v>5</v>
      </c>
      <c r="C68" s="7">
        <v>3.1915787224644332E-2</v>
      </c>
      <c r="D68" s="7">
        <v>0.14840877251329074</v>
      </c>
      <c r="E68" s="7">
        <v>0.85159122748670923</v>
      </c>
      <c r="F68" s="32">
        <v>75105.015653270893</v>
      </c>
      <c r="G68" s="32">
        <v>11146.243182693419</v>
      </c>
      <c r="H68" s="32">
        <v>349239.17446368525</v>
      </c>
      <c r="I68" s="33">
        <v>1002873.3702806354</v>
      </c>
      <c r="J68" s="31">
        <v>0.88219236851233662</v>
      </c>
      <c r="K68" s="30">
        <v>13.352948022945514</v>
      </c>
    </row>
    <row r="69" spans="1:11" ht="13.5" customHeight="1" x14ac:dyDescent="0.2">
      <c r="A69" s="9">
        <f t="shared" si="8"/>
        <v>80</v>
      </c>
      <c r="B69" s="8">
        <v>5</v>
      </c>
      <c r="C69" s="7">
        <v>5.32554414929515E-2</v>
      </c>
      <c r="D69" s="7">
        <v>0.23604992254520279</v>
      </c>
      <c r="E69" s="7">
        <v>0.76395007745479715</v>
      </c>
      <c r="F69" s="32">
        <v>63958.772470577474</v>
      </c>
      <c r="G69" s="32">
        <v>15097.463287766062</v>
      </c>
      <c r="H69" s="32">
        <v>283491.46799889457</v>
      </c>
      <c r="I69" s="33">
        <v>653634.19581695017</v>
      </c>
      <c r="J69" s="31">
        <v>0.81174017329024672</v>
      </c>
      <c r="K69" s="30">
        <v>10.219617584399968</v>
      </c>
    </row>
    <row r="70" spans="1:11" ht="13.5" customHeight="1" x14ac:dyDescent="0.2">
      <c r="A70" s="9">
        <v>85</v>
      </c>
      <c r="B70" s="8">
        <v>5</v>
      </c>
      <c r="C70" s="7">
        <v>8.711569181146385E-2</v>
      </c>
      <c r="D70" s="7">
        <v>0.35827802083113197</v>
      </c>
      <c r="E70" s="7">
        <v>0.64172197916886797</v>
      </c>
      <c r="F70" s="32">
        <v>48861.309182811412</v>
      </c>
      <c r="G70" s="32">
        <v>17505.933149235687</v>
      </c>
      <c r="H70" s="32">
        <v>200950.40038391823</v>
      </c>
      <c r="I70" s="33">
        <v>370142.72781805566</v>
      </c>
      <c r="J70" s="31">
        <v>0.70884108718468308</v>
      </c>
      <c r="K70" s="30">
        <v>7.5753747496447694</v>
      </c>
    </row>
    <row r="71" spans="1:11" ht="13.5" customHeight="1" x14ac:dyDescent="0.2">
      <c r="A71" s="9">
        <v>90</v>
      </c>
      <c r="B71" s="8">
        <v>5</v>
      </c>
      <c r="C71" s="7">
        <v>0.14331061820034879</v>
      </c>
      <c r="D71" s="7">
        <v>0.52277140627908758</v>
      </c>
      <c r="E71" s="7">
        <v>0.47722859372091242</v>
      </c>
      <c r="F71" s="32">
        <v>31355.376033575725</v>
      </c>
      <c r="G71" s="32">
        <v>16391.694023481981</v>
      </c>
      <c r="H71" s="32">
        <v>114378.78246095017</v>
      </c>
      <c r="I71" s="33">
        <v>169192.32743413743</v>
      </c>
      <c r="J71" s="31">
        <v>0.56918912449255188</v>
      </c>
      <c r="K71" s="30">
        <v>5.3959591252538059</v>
      </c>
    </row>
    <row r="72" spans="1:11" ht="13.5" customHeight="1" x14ac:dyDescent="0.2">
      <c r="A72" s="9">
        <v>95</v>
      </c>
      <c r="B72" s="8">
        <v>5</v>
      </c>
      <c r="C72" s="7">
        <v>0.23613290183675856</v>
      </c>
      <c r="D72" s="7">
        <v>0.71317746630283674</v>
      </c>
      <c r="E72" s="7">
        <v>0.28682253369716326</v>
      </c>
      <c r="F72" s="32">
        <v>14963.682010093744</v>
      </c>
      <c r="G72" s="32">
        <v>10671.760822519995</v>
      </c>
      <c r="H72" s="32">
        <v>45193.874887869322</v>
      </c>
      <c r="I72" s="33">
        <v>54813.544973187265</v>
      </c>
      <c r="J72" s="31">
        <v>0.39512463689057781</v>
      </c>
      <c r="K72" s="30">
        <v>3.663105439972115</v>
      </c>
    </row>
    <row r="73" spans="1:11" ht="13.5" customHeight="1" x14ac:dyDescent="0.2">
      <c r="A73" s="9" t="s">
        <v>3</v>
      </c>
      <c r="B73" s="34" t="s">
        <v>10</v>
      </c>
      <c r="C73" s="7">
        <v>0.44616095453463728</v>
      </c>
      <c r="D73" s="7">
        <v>1</v>
      </c>
      <c r="E73" s="7">
        <v>0</v>
      </c>
      <c r="F73" s="32">
        <v>4291.9211875737492</v>
      </c>
      <c r="G73" s="32">
        <v>4291.9211875737492</v>
      </c>
      <c r="H73" s="32">
        <v>9619.6700853179427</v>
      </c>
      <c r="I73" s="33">
        <v>9619.6700853179427</v>
      </c>
      <c r="J73" s="31">
        <v>0.17549804687917056</v>
      </c>
      <c r="K73" s="30">
        <v>2.2413435999639137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0.12494235527481312</v>
      </c>
      <c r="E75" s="39" t="s">
        <v>6</v>
      </c>
      <c r="F75" s="17" t="s">
        <v>8</v>
      </c>
      <c r="G75" s="18">
        <f>+(H29-F30)/G29</f>
        <v>0.12445528614743717</v>
      </c>
      <c r="H75" s="39" t="s">
        <v>7</v>
      </c>
      <c r="I75" s="15" t="s">
        <v>8</v>
      </c>
      <c r="J75" s="16">
        <f>(H52-F53)/G52</f>
        <v>0.12545378784357483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1.0783634212363418</v>
      </c>
      <c r="E76" s="40"/>
      <c r="F76" s="20" t="s">
        <v>9</v>
      </c>
      <c r="G76" s="18">
        <f>+(H30-4*F31)/G30</f>
        <v>0.83838147358821191</v>
      </c>
      <c r="H76" s="40"/>
      <c r="I76" s="19" t="s">
        <v>9</v>
      </c>
      <c r="J76" s="16">
        <f>(H53-4*F54)/G53</f>
        <v>1.3303493859460016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R50" sqref="R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ht="12.75" customHeight="1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6.8195186804690926E-3</v>
      </c>
      <c r="D6" s="7">
        <f t="shared" si="0"/>
        <v>6.7596353473607347E-3</v>
      </c>
      <c r="E6" s="7">
        <f t="shared" si="0"/>
        <v>0.99324036465263932</v>
      </c>
      <c r="F6" s="32">
        <f t="shared" si="0"/>
        <v>100000</v>
      </c>
      <c r="G6" s="32">
        <f t="shared" si="0"/>
        <v>675.96353473607348</v>
      </c>
      <c r="H6" s="32">
        <f t="shared" si="0"/>
        <v>99408.876597638242</v>
      </c>
      <c r="I6" s="33">
        <f t="shared" si="0"/>
        <v>7821341.7764809141</v>
      </c>
      <c r="J6" s="31"/>
      <c r="K6" s="30">
        <f t="shared" ref="K6:K27" si="1">+K29*0.5122+K52*0.4878</f>
        <v>78.213417764809151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6.5864183523505274E-4</v>
      </c>
      <c r="D7" s="7">
        <f t="shared" si="0"/>
        <v>2.630232761381056E-3</v>
      </c>
      <c r="E7" s="7">
        <f t="shared" si="0"/>
        <v>0.99736976723861903</v>
      </c>
      <c r="F7" s="32">
        <f t="shared" si="0"/>
        <v>99324.036465263925</v>
      </c>
      <c r="G7" s="32">
        <f t="shared" si="0"/>
        <v>261.18716265921694</v>
      </c>
      <c r="H7" s="32">
        <f t="shared" si="0"/>
        <v>396643.72223638243</v>
      </c>
      <c r="I7" s="33">
        <f t="shared" si="0"/>
        <v>7721932.8998832759</v>
      </c>
      <c r="J7" s="31">
        <f t="shared" ref="J7:J27" si="2">+J30*0.5122+J53*0.4878</f>
        <v>0.99210519766804128</v>
      </c>
      <c r="K7" s="30">
        <f t="shared" si="1"/>
        <v>77.729841526017879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2.0518422028319811E-4</v>
      </c>
      <c r="D8" s="7">
        <f t="shared" si="0"/>
        <v>1.0253465020398913E-3</v>
      </c>
      <c r="E8" s="7">
        <f t="shared" si="0"/>
        <v>0.99897465349796011</v>
      </c>
      <c r="F8" s="32">
        <f t="shared" si="0"/>
        <v>99062.849302604707</v>
      </c>
      <c r="G8" s="32">
        <f t="shared" si="0"/>
        <v>101.52067661640336</v>
      </c>
      <c r="H8" s="32">
        <f t="shared" si="0"/>
        <v>495040.13518561795</v>
      </c>
      <c r="I8" s="33">
        <f t="shared" si="0"/>
        <v>7325289.177646894</v>
      </c>
      <c r="J8" s="31">
        <f t="shared" si="2"/>
        <v>0.99795778466607232</v>
      </c>
      <c r="K8" s="30">
        <f t="shared" si="1"/>
        <v>73.930472434289072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2.6923924041335952E-4</v>
      </c>
      <c r="D9" s="7">
        <f t="shared" si="0"/>
        <v>1.345375253944956E-3</v>
      </c>
      <c r="E9" s="7">
        <f t="shared" si="0"/>
        <v>0.99865462474605504</v>
      </c>
      <c r="F9" s="32">
        <f t="shared" si="0"/>
        <v>98961.328625988303</v>
      </c>
      <c r="G9" s="32">
        <f t="shared" si="0"/>
        <v>133.01504555383451</v>
      </c>
      <c r="H9" s="32">
        <f t="shared" si="0"/>
        <v>494513.56913404039</v>
      </c>
      <c r="I9" s="33">
        <f t="shared" si="0"/>
        <v>6830249.0424612761</v>
      </c>
      <c r="J9" s="31">
        <f t="shared" si="2"/>
        <v>0.99893562236697064</v>
      </c>
      <c r="K9" s="30">
        <f t="shared" si="1"/>
        <v>69.003643616694546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5.6157059802954359E-4</v>
      </c>
      <c r="D10" s="7">
        <f t="shared" si="0"/>
        <v>2.8036741864424786E-3</v>
      </c>
      <c r="E10" s="7">
        <f t="shared" si="0"/>
        <v>0.99719632581355755</v>
      </c>
      <c r="F10" s="32">
        <f t="shared" si="0"/>
        <v>98828.313580434478</v>
      </c>
      <c r="G10" s="32">
        <f t="shared" si="0"/>
        <v>276.43025136965372</v>
      </c>
      <c r="H10" s="32">
        <f t="shared" si="0"/>
        <v>493523.14751109749</v>
      </c>
      <c r="I10" s="33">
        <f t="shared" si="0"/>
        <v>6335735.4733272363</v>
      </c>
      <c r="J10" s="31">
        <f t="shared" si="2"/>
        <v>0.99799373139642356</v>
      </c>
      <c r="K10" s="30">
        <f t="shared" si="1"/>
        <v>64.092031159639447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9.2578475570082204E-4</v>
      </c>
      <c r="D11" s="7">
        <f t="shared" si="0"/>
        <v>4.6159395686972589E-3</v>
      </c>
      <c r="E11" s="7">
        <f t="shared" si="0"/>
        <v>0.99538406043130268</v>
      </c>
      <c r="F11" s="32">
        <f t="shared" si="0"/>
        <v>98551.883329064818</v>
      </c>
      <c r="G11" s="32">
        <f t="shared" si="0"/>
        <v>453.33517555102111</v>
      </c>
      <c r="H11" s="32">
        <f t="shared" si="0"/>
        <v>491687.9361249517</v>
      </c>
      <c r="I11" s="33">
        <f t="shared" si="0"/>
        <v>5842212.3258161377</v>
      </c>
      <c r="J11" s="31">
        <f t="shared" si="2"/>
        <v>0.99627044725622871</v>
      </c>
      <c r="K11" s="30">
        <f t="shared" si="1"/>
        <v>59.260544229971515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1.172902670680796E-3</v>
      </c>
      <c r="D12" s="7">
        <f t="shared" si="0"/>
        <v>5.8435519908608532E-3</v>
      </c>
      <c r="E12" s="7">
        <f t="shared" si="0"/>
        <v>0.99415644800913916</v>
      </c>
      <c r="F12" s="32">
        <f t="shared" si="0"/>
        <v>98098.54815351381</v>
      </c>
      <c r="G12" s="32">
        <f t="shared" si="0"/>
        <v>570.68950383370725</v>
      </c>
      <c r="H12" s="32">
        <f t="shared" si="0"/>
        <v>489100.49626596528</v>
      </c>
      <c r="I12" s="33">
        <f t="shared" si="0"/>
        <v>5350524.3896911871</v>
      </c>
      <c r="J12" s="31">
        <f t="shared" si="2"/>
        <v>0.99471661800929001</v>
      </c>
      <c r="K12" s="30">
        <f t="shared" si="1"/>
        <v>54.515802714298431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1.3541806680945363E-3</v>
      </c>
      <c r="D13" s="7">
        <f t="shared" si="0"/>
        <v>6.7447415331174324E-3</v>
      </c>
      <c r="E13" s="7">
        <f t="shared" si="0"/>
        <v>0.99325525846688256</v>
      </c>
      <c r="F13" s="32">
        <f t="shared" si="0"/>
        <v>97527.8586496801</v>
      </c>
      <c r="G13" s="32">
        <f t="shared" si="0"/>
        <v>654.63007714991613</v>
      </c>
      <c r="H13" s="32">
        <f t="shared" si="0"/>
        <v>486039.56708851748</v>
      </c>
      <c r="I13" s="33">
        <f t="shared" si="0"/>
        <v>4861423.8934252206</v>
      </c>
      <c r="J13" s="31">
        <f t="shared" si="2"/>
        <v>0.99371204517397571</v>
      </c>
      <c r="K13" s="30">
        <f t="shared" si="1"/>
        <v>49.812934326885035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1.6269585387406354E-3</v>
      </c>
      <c r="D14" s="7">
        <f t="shared" si="0"/>
        <v>8.0996448235187302E-3</v>
      </c>
      <c r="E14" s="7">
        <f t="shared" si="0"/>
        <v>0.99190035517648134</v>
      </c>
      <c r="F14" s="32">
        <f t="shared" si="0"/>
        <v>96873.228572530177</v>
      </c>
      <c r="G14" s="32">
        <f t="shared" si="0"/>
        <v>780.9868311841924</v>
      </c>
      <c r="H14" s="32">
        <f t="shared" si="0"/>
        <v>482481.7733424739</v>
      </c>
      <c r="I14" s="33">
        <f t="shared" si="0"/>
        <v>4375384.3263367033</v>
      </c>
      <c r="J14" s="31">
        <f t="shared" si="2"/>
        <v>0.99264509344819452</v>
      </c>
      <c r="K14" s="30">
        <f t="shared" si="1"/>
        <v>45.126365803222939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2.1438266207607489E-3</v>
      </c>
      <c r="D15" s="7">
        <f t="shared" si="0"/>
        <v>1.0660787418942693E-2</v>
      </c>
      <c r="E15" s="7">
        <f t="shared" si="0"/>
        <v>0.98933921258105739</v>
      </c>
      <c r="F15" s="32">
        <f t="shared" si="0"/>
        <v>96092.241741345977</v>
      </c>
      <c r="G15" s="32">
        <f t="shared" si="0"/>
        <v>1019.6695755219221</v>
      </c>
      <c r="H15" s="32">
        <f t="shared" si="0"/>
        <v>478037.69379700068</v>
      </c>
      <c r="I15" s="33">
        <f t="shared" si="0"/>
        <v>3892902.5529942289</v>
      </c>
      <c r="J15" s="31">
        <f t="shared" si="2"/>
        <v>0.99074655362285147</v>
      </c>
      <c r="K15" s="30">
        <f t="shared" si="1"/>
        <v>40.466924831599741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3.0528249125397781E-3</v>
      </c>
      <c r="D16" s="7">
        <f t="shared" si="4"/>
        <v>1.5147835063281899E-2</v>
      </c>
      <c r="E16" s="7">
        <f t="shared" si="4"/>
        <v>0.98485216493671812</v>
      </c>
      <c r="F16" s="32">
        <f t="shared" si="4"/>
        <v>95072.572165824065</v>
      </c>
      <c r="G16" s="32">
        <f t="shared" si="4"/>
        <v>1432.5903887323307</v>
      </c>
      <c r="H16" s="32">
        <f t="shared" si="4"/>
        <v>471990.53201230045</v>
      </c>
      <c r="I16" s="33">
        <f t="shared" si="4"/>
        <v>3414864.8591972287</v>
      </c>
      <c r="J16" s="31">
        <f t="shared" si="2"/>
        <v>0.9872879691363452</v>
      </c>
      <c r="K16" s="30">
        <f t="shared" si="1"/>
        <v>35.867355656001081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4.5621666346921863E-3</v>
      </c>
      <c r="D17" s="7">
        <f t="shared" si="4"/>
        <v>2.2552248078494222E-2</v>
      </c>
      <c r="E17" s="7">
        <f t="shared" si="4"/>
        <v>0.9774477519215059</v>
      </c>
      <c r="F17" s="32">
        <f t="shared" si="4"/>
        <v>93639.981777091729</v>
      </c>
      <c r="G17" s="32">
        <f t="shared" si="4"/>
        <v>2098.1104498067593</v>
      </c>
      <c r="H17" s="32">
        <f t="shared" si="4"/>
        <v>463282.33958275092</v>
      </c>
      <c r="I17" s="33">
        <f t="shared" si="4"/>
        <v>2942874.3271849286</v>
      </c>
      <c r="J17" s="31">
        <f t="shared" si="2"/>
        <v>0.98144231588259989</v>
      </c>
      <c r="K17" s="30">
        <f t="shared" si="1"/>
        <v>31.368537806641026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6.9769407544098445E-3</v>
      </c>
      <c r="D18" s="7">
        <f t="shared" si="4"/>
        <v>3.4280251761195799E-2</v>
      </c>
      <c r="E18" s="7">
        <f t="shared" si="4"/>
        <v>0.96571974823880424</v>
      </c>
      <c r="F18" s="32">
        <f t="shared" si="4"/>
        <v>91541.871327284956</v>
      </c>
      <c r="G18" s="32">
        <f t="shared" si="4"/>
        <v>3111.5325756682137</v>
      </c>
      <c r="H18" s="32">
        <f t="shared" si="4"/>
        <v>450421.50689786498</v>
      </c>
      <c r="I18" s="33">
        <f t="shared" si="4"/>
        <v>2479591.9876021771</v>
      </c>
      <c r="J18" s="31">
        <f t="shared" si="2"/>
        <v>0.97203255409975353</v>
      </c>
      <c r="K18" s="30">
        <f t="shared" si="1"/>
        <v>27.016655414683367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1.0827456240844045E-2</v>
      </c>
      <c r="D19" s="7">
        <f t="shared" si="4"/>
        <v>5.26938392681644E-2</v>
      </c>
      <c r="E19" s="7">
        <f t="shared" si="4"/>
        <v>0.9473061607318356</v>
      </c>
      <c r="F19" s="32">
        <f t="shared" si="4"/>
        <v>88430.338751616757</v>
      </c>
      <c r="G19" s="32">
        <f t="shared" si="4"/>
        <v>4608.0770398806881</v>
      </c>
      <c r="H19" s="32">
        <f t="shared" si="4"/>
        <v>431344.01076085586</v>
      </c>
      <c r="I19" s="33">
        <f t="shared" si="4"/>
        <v>2029170.4807043124</v>
      </c>
      <c r="J19" s="31">
        <f t="shared" si="2"/>
        <v>0.95723086488385989</v>
      </c>
      <c r="K19" s="30">
        <f t="shared" si="1"/>
        <v>22.860050932786926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1.6949379784008685E-2</v>
      </c>
      <c r="D20" s="7">
        <f t="shared" si="4"/>
        <v>8.1259626617364869E-2</v>
      </c>
      <c r="E20" s="7">
        <f t="shared" si="4"/>
        <v>0.91874037338263514</v>
      </c>
      <c r="F20" s="32">
        <f t="shared" si="4"/>
        <v>83822.261711736064</v>
      </c>
      <c r="G20" s="32">
        <f t="shared" si="4"/>
        <v>6710.6124730093034</v>
      </c>
      <c r="H20" s="32">
        <f t="shared" si="4"/>
        <v>403308.62266734196</v>
      </c>
      <c r="I20" s="33">
        <f t="shared" si="4"/>
        <v>1597826.4699434564</v>
      </c>
      <c r="J20" s="31">
        <f t="shared" si="2"/>
        <v>0.93416234944241594</v>
      </c>
      <c r="K20" s="30">
        <f t="shared" si="1"/>
        <v>18.954252101392221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2.6706853155602422E-2</v>
      </c>
      <c r="D21" s="7">
        <f t="shared" si="4"/>
        <v>0.12507129034364145</v>
      </c>
      <c r="E21" s="7">
        <f t="shared" si="4"/>
        <v>0.87492870965635849</v>
      </c>
      <c r="F21" s="32">
        <f t="shared" si="4"/>
        <v>77111.649238726764</v>
      </c>
      <c r="G21" s="32">
        <f t="shared" si="4"/>
        <v>9455.439999770475</v>
      </c>
      <c r="H21" s="32">
        <f t="shared" si="4"/>
        <v>363127.07691641257</v>
      </c>
      <c r="I21" s="33">
        <f t="shared" si="4"/>
        <v>1194517.8472761144</v>
      </c>
      <c r="J21" s="31">
        <f t="shared" si="2"/>
        <v>0.89864609507303284</v>
      </c>
      <c r="K21" s="30">
        <f t="shared" si="1"/>
        <v>15.356951422352161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4.2222615741150965E-2</v>
      </c>
      <c r="D22" s="7">
        <f t="shared" si="4"/>
        <v>0.19066433276239203</v>
      </c>
      <c r="E22" s="7">
        <f t="shared" si="4"/>
        <v>0.80933566723760797</v>
      </c>
      <c r="F22" s="32">
        <f t="shared" si="4"/>
        <v>67656.209238956289</v>
      </c>
      <c r="G22" s="32">
        <f t="shared" si="4"/>
        <v>12573.622428078277</v>
      </c>
      <c r="H22" s="32">
        <f t="shared" si="4"/>
        <v>308097.02769555547</v>
      </c>
      <c r="I22" s="33">
        <f t="shared" si="4"/>
        <v>831390.77035970183</v>
      </c>
      <c r="J22" s="31">
        <f t="shared" si="2"/>
        <v>0.84501442893858636</v>
      </c>
      <c r="K22" s="30">
        <f t="shared" si="1"/>
        <v>12.126683398238008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6.6843728995645488E-2</v>
      </c>
      <c r="D23" s="7">
        <f t="shared" si="4"/>
        <v>0.28531505481115732</v>
      </c>
      <c r="E23" s="7">
        <f t="shared" si="4"/>
        <v>0.71468494518884262</v>
      </c>
      <c r="F23" s="32">
        <f t="shared" si="4"/>
        <v>55082.586810878012</v>
      </c>
      <c r="G23" s="32">
        <f t="shared" si="4"/>
        <v>15228.398826891425</v>
      </c>
      <c r="H23" s="32">
        <f t="shared" si="4"/>
        <v>238114.12404498592</v>
      </c>
      <c r="I23" s="33">
        <f t="shared" si="4"/>
        <v>523293.7426641463</v>
      </c>
      <c r="J23" s="31">
        <f t="shared" si="2"/>
        <v>0.76636613169840984</v>
      </c>
      <c r="K23" s="30">
        <f t="shared" si="1"/>
        <v>9.3131396352894917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0.10502391953557848</v>
      </c>
      <c r="D24" s="7">
        <f t="shared" si="4"/>
        <v>0.41171216540532535</v>
      </c>
      <c r="E24" s="7">
        <f t="shared" si="4"/>
        <v>0.58828783459467471</v>
      </c>
      <c r="F24" s="32">
        <f t="shared" si="4"/>
        <v>39854.187983986587</v>
      </c>
      <c r="G24" s="32">
        <f t="shared" si="4"/>
        <v>15806.613590918496</v>
      </c>
      <c r="H24" s="32">
        <f t="shared" si="4"/>
        <v>159384.36722903277</v>
      </c>
      <c r="I24" s="33">
        <f t="shared" si="4"/>
        <v>285179.61861916038</v>
      </c>
      <c r="J24" s="31">
        <f t="shared" si="2"/>
        <v>0.65796772428522921</v>
      </c>
      <c r="K24" s="30">
        <f t="shared" si="1"/>
        <v>6.9512214670144168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0.16458687934143768</v>
      </c>
      <c r="D25" s="7">
        <f t="shared" si="4"/>
        <v>0.56833550744108263</v>
      </c>
      <c r="E25" s="7">
        <f t="shared" si="4"/>
        <v>0.43166449255891737</v>
      </c>
      <c r="F25" s="32">
        <f t="shared" si="4"/>
        <v>24047.574393068091</v>
      </c>
      <c r="G25" s="32">
        <f t="shared" si="4"/>
        <v>13139.5197681891</v>
      </c>
      <c r="H25" s="32">
        <f t="shared" si="4"/>
        <v>85636.010248726234</v>
      </c>
      <c r="I25" s="33">
        <f t="shared" si="4"/>
        <v>125795.25139012764</v>
      </c>
      <c r="J25" s="31">
        <f t="shared" si="2"/>
        <v>0.51940040423105505</v>
      </c>
      <c r="K25" s="30">
        <f t="shared" si="1"/>
        <v>5.0260067039847103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0.25673267033435898</v>
      </c>
      <c r="D26" s="7">
        <f t="shared" si="5"/>
        <v>0.7373479521649331</v>
      </c>
      <c r="E26" s="7">
        <f t="shared" si="5"/>
        <v>0.26265204783506696</v>
      </c>
      <c r="F26" s="32">
        <f t="shared" si="5"/>
        <v>10908.054624878992</v>
      </c>
      <c r="G26" s="32">
        <f t="shared" si="5"/>
        <v>7776.4601258644561</v>
      </c>
      <c r="H26" s="32">
        <f t="shared" si="5"/>
        <v>32744.667532482257</v>
      </c>
      <c r="I26" s="33">
        <f t="shared" si="5"/>
        <v>40159.241141401391</v>
      </c>
      <c r="J26" s="31">
        <f t="shared" si="2"/>
        <v>0.35944416970499443</v>
      </c>
      <c r="K26" s="30">
        <f t="shared" si="1"/>
        <v>3.5012837365306253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0.45087680531460445</v>
      </c>
      <c r="D27" s="7">
        <f t="shared" si="6"/>
        <v>1</v>
      </c>
      <c r="E27" s="7">
        <f t="shared" si="6"/>
        <v>0</v>
      </c>
      <c r="F27" s="32">
        <f t="shared" si="6"/>
        <v>3131.5944990145354</v>
      </c>
      <c r="G27" s="32">
        <f t="shared" si="6"/>
        <v>3131.5944990145354</v>
      </c>
      <c r="H27" s="32">
        <f t="shared" si="6"/>
        <v>7414.5736089191341</v>
      </c>
      <c r="I27" s="33">
        <f t="shared" si="6"/>
        <v>7414.5736089191341</v>
      </c>
      <c r="J27" s="31">
        <f t="shared" si="2"/>
        <v>0.16763574142777019</v>
      </c>
      <c r="K27" s="30">
        <f t="shared" si="1"/>
        <v>2.2378067962955406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1.1456418570365539E-2</v>
      </c>
      <c r="D29" s="7">
        <v>1.1342644959622703E-2</v>
      </c>
      <c r="E29" s="7">
        <v>0.98865735504037733</v>
      </c>
      <c r="F29" s="32">
        <v>100000</v>
      </c>
      <c r="G29" s="32">
        <v>1134.2644959622703</v>
      </c>
      <c r="H29" s="32">
        <v>99006.9007164496</v>
      </c>
      <c r="I29" s="33">
        <v>7477446.4756912701</v>
      </c>
      <c r="J29" s="31"/>
      <c r="K29" s="30">
        <v>74.774464756912707</v>
      </c>
    </row>
    <row r="30" spans="1:11" ht="13.5" customHeight="1" x14ac:dyDescent="0.2">
      <c r="A30" s="6">
        <v>1</v>
      </c>
      <c r="B30" s="8">
        <v>4</v>
      </c>
      <c r="C30" s="7">
        <v>6.8895087478375219E-4</v>
      </c>
      <c r="D30" s="7">
        <v>2.7511159146324511E-3</v>
      </c>
      <c r="E30" s="7">
        <v>0.9972488840853676</v>
      </c>
      <c r="F30" s="32">
        <v>98865.73550403773</v>
      </c>
      <c r="G30" s="32">
        <v>271.99109835700074</v>
      </c>
      <c r="H30" s="32">
        <v>394790.26489714999</v>
      </c>
      <c r="I30" s="33">
        <v>7378439.5749748209</v>
      </c>
      <c r="J30" s="31">
        <v>0.9875943312271992</v>
      </c>
      <c r="K30" s="30">
        <v>74.63090763810159</v>
      </c>
    </row>
    <row r="31" spans="1:11" ht="13.5" customHeight="1" x14ac:dyDescent="0.2">
      <c r="A31" s="6">
        <v>5</v>
      </c>
      <c r="B31" s="8">
        <v>5</v>
      </c>
      <c r="C31" s="7">
        <v>2.2675594214659401E-4</v>
      </c>
      <c r="D31" s="7">
        <v>1.1330863646881364E-3</v>
      </c>
      <c r="E31" s="7">
        <v>0.99886691363531188</v>
      </c>
      <c r="F31" s="32">
        <v>98593.744405680729</v>
      </c>
      <c r="G31" s="32">
        <v>111.71522742962406</v>
      </c>
      <c r="H31" s="32">
        <v>492667.25437078951</v>
      </c>
      <c r="I31" s="33">
        <v>6983649.310077671</v>
      </c>
      <c r="J31" s="31">
        <v>0.99771179074832061</v>
      </c>
      <c r="K31" s="30">
        <v>70.832580222759958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3.1899754919460831E-4</v>
      </c>
      <c r="D32" s="7">
        <v>1.5939019332125788E-3</v>
      </c>
      <c r="E32" s="7">
        <v>0.99840609806678737</v>
      </c>
      <c r="F32" s="32">
        <v>98482.029178251105</v>
      </c>
      <c r="G32" s="32">
        <v>156.97069669391203</v>
      </c>
      <c r="H32" s="32">
        <v>492074.93001192354</v>
      </c>
      <c r="I32" s="33">
        <v>6490982.055706881</v>
      </c>
      <c r="J32" s="31">
        <v>0.99879771924435601</v>
      </c>
      <c r="K32" s="30">
        <v>65.910319982931028</v>
      </c>
    </row>
    <row r="33" spans="1:11" ht="13.5" customHeight="1" x14ac:dyDescent="0.2">
      <c r="A33" s="9">
        <f t="shared" si="7"/>
        <v>15</v>
      </c>
      <c r="B33" s="8">
        <v>5</v>
      </c>
      <c r="C33" s="7">
        <v>8.0898144394031947E-4</v>
      </c>
      <c r="D33" s="7">
        <v>4.0377876226094529E-3</v>
      </c>
      <c r="E33" s="7">
        <v>0.99596221237739058</v>
      </c>
      <c r="F33" s="32">
        <v>98325.058481557193</v>
      </c>
      <c r="G33" s="32">
        <v>397.01570412918227</v>
      </c>
      <c r="H33" s="32">
        <v>490759.96378289128</v>
      </c>
      <c r="I33" s="33">
        <v>5998907.1256949576</v>
      </c>
      <c r="J33" s="31">
        <v>0.99732771139346521</v>
      </c>
      <c r="K33" s="30">
        <v>61.010969312773618</v>
      </c>
    </row>
    <row r="34" spans="1:11" ht="13.5" customHeight="1" x14ac:dyDescent="0.2">
      <c r="A34" s="9">
        <f t="shared" si="7"/>
        <v>20</v>
      </c>
      <c r="B34" s="8">
        <v>5</v>
      </c>
      <c r="C34" s="7">
        <v>1.4085520529999518E-3</v>
      </c>
      <c r="D34" s="7">
        <v>7.0193796263908498E-3</v>
      </c>
      <c r="E34" s="7">
        <v>0.99298062037360912</v>
      </c>
      <c r="F34" s="32">
        <v>97928.042777428011</v>
      </c>
      <c r="G34" s="32">
        <v>687.39410832420981</v>
      </c>
      <c r="H34" s="32">
        <v>488014.70052895043</v>
      </c>
      <c r="I34" s="33">
        <v>5508147.1619120659</v>
      </c>
      <c r="J34" s="31">
        <v>0.99440609777378797</v>
      </c>
      <c r="K34" s="30">
        <v>56.24688297335878</v>
      </c>
    </row>
    <row r="35" spans="1:11" ht="13.5" customHeight="1" x14ac:dyDescent="0.2">
      <c r="A35" s="9">
        <f t="shared" si="7"/>
        <v>25</v>
      </c>
      <c r="B35" s="8">
        <v>5</v>
      </c>
      <c r="C35" s="7">
        <v>1.7432956202553136E-3</v>
      </c>
      <c r="D35" s="7">
        <v>8.679285084552615E-3</v>
      </c>
      <c r="E35" s="7">
        <v>0.99132071491544738</v>
      </c>
      <c r="F35" s="32">
        <v>97240.648669103801</v>
      </c>
      <c r="G35" s="32">
        <v>843.97931160597363</v>
      </c>
      <c r="H35" s="32">
        <v>484128.6250018623</v>
      </c>
      <c r="I35" s="33">
        <v>5020132.4613831155</v>
      </c>
      <c r="J35" s="31">
        <v>0.99203697035586003</v>
      </c>
      <c r="K35" s="30">
        <v>51.625863567261028</v>
      </c>
    </row>
    <row r="36" spans="1:11" ht="13.5" customHeight="1" x14ac:dyDescent="0.2">
      <c r="A36" s="9">
        <f t="shared" si="7"/>
        <v>30</v>
      </c>
      <c r="B36" s="8">
        <v>5</v>
      </c>
      <c r="C36" s="7">
        <v>1.8915507749375873E-3</v>
      </c>
      <c r="D36" s="7">
        <v>9.4137065058847846E-3</v>
      </c>
      <c r="E36" s="7">
        <v>0.9905862934941152</v>
      </c>
      <c r="F36" s="32">
        <v>96396.669357497827</v>
      </c>
      <c r="G36" s="32">
        <v>907.44995347630174</v>
      </c>
      <c r="H36" s="32">
        <v>479738.61738194339</v>
      </c>
      <c r="I36" s="33">
        <v>4536003.8363812529</v>
      </c>
      <c r="J36" s="31">
        <v>0.99093214614214964</v>
      </c>
      <c r="K36" s="30">
        <v>47.055607487422364</v>
      </c>
    </row>
    <row r="37" spans="1:11" ht="13.5" customHeight="1" x14ac:dyDescent="0.2">
      <c r="A37" s="9">
        <f t="shared" si="7"/>
        <v>35</v>
      </c>
      <c r="B37" s="8">
        <v>5</v>
      </c>
      <c r="C37" s="7">
        <v>2.1335442016257615E-3</v>
      </c>
      <c r="D37" s="7">
        <v>1.0612593949774558E-2</v>
      </c>
      <c r="E37" s="7">
        <v>0.98938740605022546</v>
      </c>
      <c r="F37" s="32">
        <v>95489.219404021525</v>
      </c>
      <c r="G37" s="32">
        <v>1013.3883121158142</v>
      </c>
      <c r="H37" s="32">
        <v>474978.82225435588</v>
      </c>
      <c r="I37" s="33">
        <v>4056265.218999309</v>
      </c>
      <c r="J37" s="31">
        <v>0.99007835734891858</v>
      </c>
      <c r="K37" s="30">
        <v>42.478776602382396</v>
      </c>
    </row>
    <row r="38" spans="1:11" ht="13.5" customHeight="1" x14ac:dyDescent="0.2">
      <c r="A38" s="9">
        <f t="shared" si="7"/>
        <v>40</v>
      </c>
      <c r="B38" s="8">
        <v>5</v>
      </c>
      <c r="C38" s="7">
        <v>2.7092093337595258E-3</v>
      </c>
      <c r="D38" s="7">
        <v>1.3459047088929237E-2</v>
      </c>
      <c r="E38" s="7">
        <v>0.9865409529110708</v>
      </c>
      <c r="F38" s="32">
        <v>94475.831091905711</v>
      </c>
      <c r="G38" s="32">
        <v>1271.5546594316838</v>
      </c>
      <c r="H38" s="32">
        <v>469345.29701592604</v>
      </c>
      <c r="I38" s="33">
        <v>3581286.396744953</v>
      </c>
      <c r="J38" s="31">
        <v>0.98813941806564798</v>
      </c>
      <c r="K38" s="30">
        <v>37.906905452475904</v>
      </c>
    </row>
    <row r="39" spans="1:11" ht="13.5" customHeight="1" x14ac:dyDescent="0.2">
      <c r="A39" s="9">
        <f t="shared" si="7"/>
        <v>45</v>
      </c>
      <c r="B39" s="8">
        <v>5</v>
      </c>
      <c r="C39" s="7">
        <v>3.8339100631657654E-3</v>
      </c>
      <c r="D39" s="7">
        <v>1.8998100397329507E-2</v>
      </c>
      <c r="E39" s="7">
        <v>0.98100189960267048</v>
      </c>
      <c r="F39" s="32">
        <v>93204.276432474027</v>
      </c>
      <c r="G39" s="32">
        <v>1770.704201124594</v>
      </c>
      <c r="H39" s="32">
        <v>461853.34865744726</v>
      </c>
      <c r="I39" s="33">
        <v>3111941.0997290271</v>
      </c>
      <c r="J39" s="31">
        <v>0.98403744874804921</v>
      </c>
      <c r="K39" s="30">
        <v>33.388393954043629</v>
      </c>
    </row>
    <row r="40" spans="1:11" ht="13.5" customHeight="1" x14ac:dyDescent="0.2">
      <c r="A40" s="9">
        <f t="shared" si="7"/>
        <v>50</v>
      </c>
      <c r="B40" s="8">
        <v>5</v>
      </c>
      <c r="C40" s="7">
        <v>5.7684134717170777E-3</v>
      </c>
      <c r="D40" s="7">
        <v>2.845771917116403E-2</v>
      </c>
      <c r="E40" s="7">
        <v>0.97154228082883598</v>
      </c>
      <c r="F40" s="32">
        <v>91433.572231349433</v>
      </c>
      <c r="G40" s="32">
        <v>2601.9909213760839</v>
      </c>
      <c r="H40" s="32">
        <v>451075.66129470809</v>
      </c>
      <c r="I40" s="33">
        <v>2650087.7510715798</v>
      </c>
      <c r="J40" s="31">
        <v>0.97666426497920034</v>
      </c>
      <c r="K40" s="30">
        <v>28.983749474057579</v>
      </c>
    </row>
    <row r="41" spans="1:11" ht="13.5" customHeight="1" x14ac:dyDescent="0.2">
      <c r="A41" s="9">
        <f t="shared" si="7"/>
        <v>55</v>
      </c>
      <c r="B41" s="8">
        <v>5</v>
      </c>
      <c r="C41" s="7">
        <v>8.9035592719447065E-3</v>
      </c>
      <c r="D41" s="7">
        <v>4.3608124312508448E-2</v>
      </c>
      <c r="E41" s="7">
        <v>0.95639187568749151</v>
      </c>
      <c r="F41" s="32">
        <v>88831.58130997335</v>
      </c>
      <c r="G41" s="32">
        <v>3873.77864064202</v>
      </c>
      <c r="H41" s="32">
        <v>435082.02981793747</v>
      </c>
      <c r="I41" s="33">
        <v>2199012.0897768717</v>
      </c>
      <c r="J41" s="31">
        <v>0.96454335081865283</v>
      </c>
      <c r="K41" s="30">
        <v>24.754845713075053</v>
      </c>
    </row>
    <row r="42" spans="1:11" ht="13.5" customHeight="1" x14ac:dyDescent="0.2">
      <c r="A42" s="9">
        <f t="shared" si="7"/>
        <v>60</v>
      </c>
      <c r="B42" s="8">
        <v>5</v>
      </c>
      <c r="C42" s="7">
        <v>1.3806327481147268E-2</v>
      </c>
      <c r="D42" s="7">
        <v>6.6861063773373058E-2</v>
      </c>
      <c r="E42" s="7">
        <v>0.93313893622662691</v>
      </c>
      <c r="F42" s="32">
        <v>84957.80266933133</v>
      </c>
      <c r="G42" s="32">
        <v>5680.3690623198054</v>
      </c>
      <c r="H42" s="32">
        <v>411432.29943490971</v>
      </c>
      <c r="I42" s="33">
        <v>1763930.0599589343</v>
      </c>
      <c r="J42" s="31">
        <v>0.94564305403989191</v>
      </c>
      <c r="K42" s="30">
        <v>20.762425634104709</v>
      </c>
    </row>
    <row r="43" spans="1:11" ht="13.5" customHeight="1" x14ac:dyDescent="0.2">
      <c r="A43" s="9">
        <f t="shared" si="7"/>
        <v>65</v>
      </c>
      <c r="B43" s="8">
        <v>5</v>
      </c>
      <c r="C43" s="7">
        <v>2.1516197448748418E-2</v>
      </c>
      <c r="D43" s="7">
        <v>0.10237232177640389</v>
      </c>
      <c r="E43" s="7">
        <v>0.89762767822359613</v>
      </c>
      <c r="F43" s="32">
        <v>79277.433607011524</v>
      </c>
      <c r="G43" s="32">
        <v>8115.8149428244797</v>
      </c>
      <c r="H43" s="32">
        <v>377195.5970452656</v>
      </c>
      <c r="I43" s="33">
        <v>1352497.7605240245</v>
      </c>
      <c r="J43" s="31">
        <v>0.91678654681057559</v>
      </c>
      <c r="K43" s="30">
        <v>17.060312108847146</v>
      </c>
    </row>
    <row r="44" spans="1:11" ht="13.5" customHeight="1" x14ac:dyDescent="0.2">
      <c r="A44" s="9">
        <f t="shared" si="7"/>
        <v>70</v>
      </c>
      <c r="B44" s="8">
        <v>5</v>
      </c>
      <c r="C44" s="7">
        <v>3.35554902881324E-2</v>
      </c>
      <c r="D44" s="7">
        <v>0.15532480128065101</v>
      </c>
      <c r="E44" s="7">
        <v>0.84467519871934904</v>
      </c>
      <c r="F44" s="32">
        <v>71161.618664187044</v>
      </c>
      <c r="G44" s="32">
        <v>11053.164277824319</v>
      </c>
      <c r="H44" s="32">
        <v>329399.57613235951</v>
      </c>
      <c r="I44" s="33">
        <v>975302.16347875888</v>
      </c>
      <c r="J44" s="31">
        <v>0.87328584615697324</v>
      </c>
      <c r="K44" s="30">
        <v>13.705452205650735</v>
      </c>
    </row>
    <row r="45" spans="1:11" ht="13.5" customHeight="1" x14ac:dyDescent="0.2">
      <c r="A45" s="9">
        <f t="shared" si="7"/>
        <v>75</v>
      </c>
      <c r="B45" s="8">
        <v>5</v>
      </c>
      <c r="C45" s="7">
        <v>5.2237332854750879E-2</v>
      </c>
      <c r="D45" s="7">
        <v>0.23179888586503697</v>
      </c>
      <c r="E45" s="7">
        <v>0.76820111413496306</v>
      </c>
      <c r="F45" s="32">
        <v>60108.454386362726</v>
      </c>
      <c r="G45" s="32">
        <v>13933.072757828275</v>
      </c>
      <c r="H45" s="32">
        <v>266726.34295035776</v>
      </c>
      <c r="I45" s="33">
        <v>645902.58734639932</v>
      </c>
      <c r="J45" s="31">
        <v>0.8097349306945727</v>
      </c>
      <c r="K45" s="30">
        <v>10.745619629390109</v>
      </c>
    </row>
    <row r="46" spans="1:11" ht="13.5" customHeight="1" x14ac:dyDescent="0.2">
      <c r="A46" s="9">
        <f t="shared" si="7"/>
        <v>80</v>
      </c>
      <c r="B46" s="8">
        <v>5</v>
      </c>
      <c r="C46" s="7">
        <v>8.1095302880502901E-2</v>
      </c>
      <c r="D46" s="7">
        <v>0.33743796521758457</v>
      </c>
      <c r="E46" s="7">
        <v>0.66256203478241549</v>
      </c>
      <c r="F46" s="32">
        <v>46175.381628534451</v>
      </c>
      <c r="G46" s="32">
        <v>15581.326819878101</v>
      </c>
      <c r="H46" s="32">
        <v>192135.99637007085</v>
      </c>
      <c r="I46" s="33">
        <v>379176.24439604155</v>
      </c>
      <c r="J46" s="31">
        <v>0.72034878236916622</v>
      </c>
      <c r="K46" s="30">
        <v>8.2116537215953738</v>
      </c>
    </row>
    <row r="47" spans="1:11" ht="13.5" customHeight="1" x14ac:dyDescent="0.2">
      <c r="A47" s="9">
        <v>85</v>
      </c>
      <c r="B47" s="8">
        <v>5</v>
      </c>
      <c r="C47" s="7">
        <v>0.12531848917043825</v>
      </c>
      <c r="D47" s="7">
        <v>0.47360870341692074</v>
      </c>
      <c r="E47" s="7">
        <v>0.52639129658307926</v>
      </c>
      <c r="F47" s="32">
        <v>30594.05480865635</v>
      </c>
      <c r="G47" s="32">
        <v>14489.610630193944</v>
      </c>
      <c r="H47" s="32">
        <v>115622.28946510426</v>
      </c>
      <c r="I47" s="33">
        <v>187040.24802597071</v>
      </c>
      <c r="J47" s="31">
        <v>0.60177317967220234</v>
      </c>
      <c r="K47" s="30">
        <v>6.1136142036670842</v>
      </c>
    </row>
    <row r="48" spans="1:11" ht="13.5" customHeight="1" x14ac:dyDescent="0.2">
      <c r="A48" s="9">
        <v>90</v>
      </c>
      <c r="B48" s="8">
        <v>5</v>
      </c>
      <c r="C48" s="7">
        <v>0.19235321301937774</v>
      </c>
      <c r="D48" s="7">
        <v>0.63158996673077195</v>
      </c>
      <c r="E48" s="7">
        <v>0.36841003326922805</v>
      </c>
      <c r="F48" s="32">
        <v>16104.444178462407</v>
      </c>
      <c r="G48" s="32">
        <v>10171.405362892645</v>
      </c>
      <c r="H48" s="32">
        <v>52878.79106998838</v>
      </c>
      <c r="I48" s="33">
        <v>71417.958560866464</v>
      </c>
      <c r="J48" s="31">
        <v>0.45734080612499572</v>
      </c>
      <c r="K48" s="30">
        <v>4.4346739179225239</v>
      </c>
    </row>
    <row r="49" spans="1:12" ht="13.5" customHeight="1" x14ac:dyDescent="0.2">
      <c r="A49" s="9">
        <v>95</v>
      </c>
      <c r="B49" s="8">
        <v>5</v>
      </c>
      <c r="C49" s="7">
        <v>0.29254945196248455</v>
      </c>
      <c r="D49" s="7">
        <v>0.78837749270009883</v>
      </c>
      <c r="E49" s="7">
        <v>0.21162250729990117</v>
      </c>
      <c r="F49" s="32">
        <v>5933.0388155697619</v>
      </c>
      <c r="G49" s="32">
        <v>4677.4742655112532</v>
      </c>
      <c r="H49" s="32">
        <v>15988.661862579989</v>
      </c>
      <c r="I49" s="33">
        <v>18539.167490878088</v>
      </c>
      <c r="J49" s="31">
        <v>0.30236436081562451</v>
      </c>
      <c r="K49" s="30">
        <v>3.1247338955927146</v>
      </c>
    </row>
    <row r="50" spans="1:12" ht="13.5" customHeight="1" x14ac:dyDescent="0.2">
      <c r="A50" s="9" t="s">
        <v>3</v>
      </c>
      <c r="B50" s="34" t="s">
        <v>10</v>
      </c>
      <c r="C50" s="7">
        <v>0.4922806427587938</v>
      </c>
      <c r="D50" s="7">
        <v>1</v>
      </c>
      <c r="E50" s="7">
        <v>0</v>
      </c>
      <c r="F50" s="32">
        <v>1255.5645500585088</v>
      </c>
      <c r="G50" s="32">
        <v>1255.5645500585088</v>
      </c>
      <c r="H50" s="32">
        <v>2550.5056282980977</v>
      </c>
      <c r="I50" s="33">
        <v>2550.5056282980977</v>
      </c>
      <c r="J50" s="31">
        <v>0.13757390290330107</v>
      </c>
      <c r="K50" s="30">
        <v>2.031361611937232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1.9506787386795081E-3</v>
      </c>
      <c r="D52" s="7">
        <v>1.9473813018490911E-3</v>
      </c>
      <c r="E52" s="7">
        <v>0.99805261869815087</v>
      </c>
      <c r="F52" s="32">
        <v>100000</v>
      </c>
      <c r="G52" s="32">
        <v>194.7381301849091</v>
      </c>
      <c r="H52" s="32">
        <v>99830.959513474299</v>
      </c>
      <c r="I52" s="33">
        <v>8182438.8922342062</v>
      </c>
      <c r="J52" s="31"/>
      <c r="K52" s="30">
        <v>81.824388922342067</v>
      </c>
      <c r="L52" s="29"/>
    </row>
    <row r="53" spans="1:12" ht="13.5" customHeight="1" x14ac:dyDescent="0.2">
      <c r="A53" s="6">
        <v>1</v>
      </c>
      <c r="B53" s="8">
        <v>4</v>
      </c>
      <c r="C53" s="7">
        <v>6.2681672236739429E-4</v>
      </c>
      <c r="D53" s="7">
        <v>2.5033029723376676E-3</v>
      </c>
      <c r="E53" s="7">
        <v>0.9974966970276623</v>
      </c>
      <c r="F53" s="32">
        <v>99805.261869815091</v>
      </c>
      <c r="G53" s="32">
        <v>249.84280869364738</v>
      </c>
      <c r="H53" s="32">
        <v>398589.89043883188</v>
      </c>
      <c r="I53" s="33">
        <v>8082607.9327207319</v>
      </c>
      <c r="J53" s="31">
        <v>0.99684169990461235</v>
      </c>
      <c r="K53" s="30">
        <v>80.983785637109989</v>
      </c>
    </row>
    <row r="54" spans="1:12" ht="13.5" customHeight="1" x14ac:dyDescent="0.2">
      <c r="A54" s="6">
        <v>5</v>
      </c>
      <c r="B54" s="8">
        <v>5</v>
      </c>
      <c r="C54" s="7">
        <v>1.8253347010191196E-4</v>
      </c>
      <c r="D54" s="7">
        <v>9.1221743756996279E-4</v>
      </c>
      <c r="E54" s="7">
        <v>0.99908778256243003</v>
      </c>
      <c r="F54" s="32">
        <v>99555.419061121444</v>
      </c>
      <c r="G54" s="32">
        <v>90.816189272140036</v>
      </c>
      <c r="H54" s="32">
        <v>497531.70868573093</v>
      </c>
      <c r="I54" s="33">
        <v>7684018.0422819005</v>
      </c>
      <c r="J54" s="31">
        <v>0.99821608332263723</v>
      </c>
      <c r="K54" s="30">
        <v>77.183322763820058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2.1699199613751767E-4</v>
      </c>
      <c r="D55" s="7">
        <v>1.0844171458660788E-3</v>
      </c>
      <c r="E55" s="7">
        <v>0.99891558285413395</v>
      </c>
      <c r="F55" s="32">
        <v>99464.602871849303</v>
      </c>
      <c r="G55" s="32">
        <v>107.8611207609938</v>
      </c>
      <c r="H55" s="32">
        <v>497074.19020486507</v>
      </c>
      <c r="I55" s="33">
        <v>7186486.3335961699</v>
      </c>
      <c r="J55" s="31">
        <v>0.99908042347275827</v>
      </c>
      <c r="K55" s="30">
        <v>72.251696845914879</v>
      </c>
    </row>
    <row r="56" spans="1:12" ht="13.5" customHeight="1" x14ac:dyDescent="0.2">
      <c r="A56" s="9">
        <f t="shared" si="8"/>
        <v>15</v>
      </c>
      <c r="B56" s="8">
        <v>5</v>
      </c>
      <c r="C56" s="7">
        <v>3.0178413785016811E-4</v>
      </c>
      <c r="D56" s="7">
        <v>1.5078297788887183E-3</v>
      </c>
      <c r="E56" s="7">
        <v>0.99849217022111125</v>
      </c>
      <c r="F56" s="32">
        <v>99356.74175108831</v>
      </c>
      <c r="G56" s="32">
        <v>149.81305394564697</v>
      </c>
      <c r="H56" s="32">
        <v>496424.54707154684</v>
      </c>
      <c r="I56" s="33">
        <v>6689412.1433913046</v>
      </c>
      <c r="J56" s="31">
        <v>0.99869306605307651</v>
      </c>
      <c r="K56" s="30">
        <v>67.327209261248058</v>
      </c>
    </row>
    <row r="57" spans="1:12" ht="13.5" customHeight="1" x14ac:dyDescent="0.2">
      <c r="A57" s="9">
        <f t="shared" si="8"/>
        <v>20</v>
      </c>
      <c r="B57" s="8">
        <v>5</v>
      </c>
      <c r="C57" s="7">
        <v>4.1886919670817302E-4</v>
      </c>
      <c r="D57" s="7">
        <v>2.0922782371050963E-3</v>
      </c>
      <c r="E57" s="7">
        <v>0.99790772176289488</v>
      </c>
      <c r="F57" s="32">
        <v>99206.928697142663</v>
      </c>
      <c r="G57" s="32">
        <v>207.56849788306863</v>
      </c>
      <c r="H57" s="32">
        <v>495544.90880283568</v>
      </c>
      <c r="I57" s="33">
        <v>6192987.5963197574</v>
      </c>
      <c r="J57" s="31">
        <v>0.99822805243233792</v>
      </c>
      <c r="K57" s="30">
        <v>62.42495033008845</v>
      </c>
    </row>
    <row r="58" spans="1:12" ht="13.5" customHeight="1" x14ac:dyDescent="0.2">
      <c r="A58" s="9">
        <f t="shared" si="8"/>
        <v>25</v>
      </c>
      <c r="B58" s="8">
        <v>5</v>
      </c>
      <c r="C58" s="7">
        <v>5.7397838045515463E-4</v>
      </c>
      <c r="D58" s="7">
        <v>2.8659741093747517E-3</v>
      </c>
      <c r="E58" s="7">
        <v>0.99713402589062528</v>
      </c>
      <c r="F58" s="32">
        <v>98999.360199259594</v>
      </c>
      <c r="G58" s="32">
        <v>283.72960317574325</v>
      </c>
      <c r="H58" s="32">
        <v>494321.06301765365</v>
      </c>
      <c r="I58" s="33">
        <v>5697442.6875169221</v>
      </c>
      <c r="J58" s="31">
        <v>0.99753030297871759</v>
      </c>
      <c r="K58" s="30">
        <v>57.550298063032663</v>
      </c>
    </row>
    <row r="59" spans="1:12" ht="13.5" customHeight="1" x14ac:dyDescent="0.2">
      <c r="A59" s="9">
        <f t="shared" si="8"/>
        <v>30</v>
      </c>
      <c r="B59" s="8">
        <v>5</v>
      </c>
      <c r="C59" s="7">
        <v>7.8993103971198046E-4</v>
      </c>
      <c r="D59" s="7">
        <v>3.9422735973826282E-3</v>
      </c>
      <c r="E59" s="7">
        <v>0.99605772640261736</v>
      </c>
      <c r="F59" s="32">
        <v>98715.630596083851</v>
      </c>
      <c r="G59" s="32">
        <v>389.1640241479181</v>
      </c>
      <c r="H59" s="32">
        <v>492655.69345118094</v>
      </c>
      <c r="I59" s="33">
        <v>5203121.6244992688</v>
      </c>
      <c r="J59" s="31">
        <v>0.99663099614589301</v>
      </c>
      <c r="K59" s="30">
        <v>52.708184034086308</v>
      </c>
    </row>
    <row r="60" spans="1:12" ht="13.5" customHeight="1" x14ac:dyDescent="0.2">
      <c r="A60" s="9">
        <f t="shared" si="8"/>
        <v>35</v>
      </c>
      <c r="B60" s="8">
        <v>5</v>
      </c>
      <c r="C60" s="7">
        <v>1.0950332076013125E-3</v>
      </c>
      <c r="D60" s="7">
        <v>5.4609967249778651E-3</v>
      </c>
      <c r="E60" s="7">
        <v>0.99453900327502209</v>
      </c>
      <c r="F60" s="32">
        <v>98326.466571935933</v>
      </c>
      <c r="G60" s="32">
        <v>536.96051192798768</v>
      </c>
      <c r="H60" s="32">
        <v>490360.02579703328</v>
      </c>
      <c r="I60" s="33">
        <v>4710465.9310480878</v>
      </c>
      <c r="J60" s="31">
        <v>0.99534021897105074</v>
      </c>
      <c r="K60" s="30">
        <v>47.906388740226895</v>
      </c>
    </row>
    <row r="61" spans="1:12" ht="13.5" customHeight="1" x14ac:dyDescent="0.2">
      <c r="A61" s="9">
        <f t="shared" si="8"/>
        <v>40</v>
      </c>
      <c r="B61" s="8">
        <v>5</v>
      </c>
      <c r="C61" s="7">
        <v>1.5501631816505117E-3</v>
      </c>
      <c r="D61" s="7">
        <v>7.7225574005599365E-3</v>
      </c>
      <c r="E61" s="7">
        <v>0.99227744259944006</v>
      </c>
      <c r="F61" s="32">
        <v>97789.506060007945</v>
      </c>
      <c r="G61" s="32">
        <v>755.18507372081513</v>
      </c>
      <c r="H61" s="32">
        <v>487164.8886130451</v>
      </c>
      <c r="I61" s="33">
        <v>4220105.9052510541</v>
      </c>
      <c r="J61" s="31">
        <v>0.99348409940472859</v>
      </c>
      <c r="K61" s="30">
        <v>43.154997660601857</v>
      </c>
    </row>
    <row r="62" spans="1:12" ht="13.5" customHeight="1" x14ac:dyDescent="0.2">
      <c r="A62" s="9">
        <f t="shared" si="8"/>
        <v>45</v>
      </c>
      <c r="B62" s="8">
        <v>5</v>
      </c>
      <c r="C62" s="7">
        <v>2.2326694919767797E-3</v>
      </c>
      <c r="D62" s="7">
        <v>1.110497753130325E-2</v>
      </c>
      <c r="E62" s="7">
        <v>0.98889502246869676</v>
      </c>
      <c r="F62" s="32">
        <v>97034.32098628713</v>
      </c>
      <c r="G62" s="32">
        <v>1077.5639543179859</v>
      </c>
      <c r="H62" s="32">
        <v>482634.78234923311</v>
      </c>
      <c r="I62" s="33">
        <v>3732941.0166380093</v>
      </c>
      <c r="J62" s="31">
        <v>0.99070108218039032</v>
      </c>
      <c r="K62" s="30">
        <v>38.470316262279482</v>
      </c>
    </row>
    <row r="63" spans="1:12" ht="13.5" customHeight="1" x14ac:dyDescent="0.2">
      <c r="A63" s="9">
        <f t="shared" si="8"/>
        <v>50</v>
      </c>
      <c r="B63" s="8">
        <v>5</v>
      </c>
      <c r="C63" s="7">
        <v>3.2955827275086085E-3</v>
      </c>
      <c r="D63" s="7">
        <v>1.6351382367822884E-2</v>
      </c>
      <c r="E63" s="7">
        <v>0.98364861763217715</v>
      </c>
      <c r="F63" s="32">
        <v>95956.757031969144</v>
      </c>
      <c r="G63" s="32">
        <v>1569.0256250060047</v>
      </c>
      <c r="H63" s="32">
        <v>476099.60202460317</v>
      </c>
      <c r="I63" s="33">
        <v>3250306.2342887763</v>
      </c>
      <c r="J63" s="31">
        <v>0.98645936728219252</v>
      </c>
      <c r="K63" s="30">
        <v>33.872614444503348</v>
      </c>
    </row>
    <row r="64" spans="1:12" ht="13.5" customHeight="1" x14ac:dyDescent="0.2">
      <c r="A64" s="9">
        <f t="shared" si="8"/>
        <v>55</v>
      </c>
      <c r="B64" s="8">
        <v>5</v>
      </c>
      <c r="C64" s="7">
        <v>4.9539518149236683E-3</v>
      </c>
      <c r="D64" s="7">
        <v>2.4485794359017987E-2</v>
      </c>
      <c r="E64" s="7">
        <v>0.97551420564098201</v>
      </c>
      <c r="F64" s="32">
        <v>94387.731406963139</v>
      </c>
      <c r="G64" s="32">
        <v>2311.1585812451231</v>
      </c>
      <c r="H64" s="32">
        <v>466528.27229421365</v>
      </c>
      <c r="I64" s="33">
        <v>2774206.6322641731</v>
      </c>
      <c r="J64" s="31">
        <v>0.97989637107511185</v>
      </c>
      <c r="K64" s="30">
        <v>29.391601968934655</v>
      </c>
    </row>
    <row r="65" spans="1:11" ht="13.5" customHeight="1" x14ac:dyDescent="0.2">
      <c r="A65" s="9">
        <f t="shared" si="8"/>
        <v>60</v>
      </c>
      <c r="B65" s="8">
        <v>5</v>
      </c>
      <c r="C65" s="7">
        <v>7.6995803710545579E-3</v>
      </c>
      <c r="D65" s="7">
        <v>3.7817963106688626E-2</v>
      </c>
      <c r="E65" s="7">
        <v>0.96218203689331139</v>
      </c>
      <c r="F65" s="32">
        <v>92076.572825718016</v>
      </c>
      <c r="G65" s="32">
        <v>3482.1484341133328</v>
      </c>
      <c r="H65" s="32">
        <v>452251.7158472634</v>
      </c>
      <c r="I65" s="33">
        <v>2307678.3599699596</v>
      </c>
      <c r="J65" s="31">
        <v>0.96939830382252412</v>
      </c>
      <c r="K65" s="30">
        <v>25.062600498151895</v>
      </c>
    </row>
    <row r="66" spans="1:11" ht="13.5" customHeight="1" x14ac:dyDescent="0.2">
      <c r="A66" s="9">
        <f t="shared" si="8"/>
        <v>65</v>
      </c>
      <c r="B66" s="8">
        <v>5</v>
      </c>
      <c r="C66" s="7">
        <v>1.215412761533363E-2</v>
      </c>
      <c r="D66" s="7">
        <v>5.9090863885794993E-2</v>
      </c>
      <c r="E66" s="7">
        <v>0.94090913611420501</v>
      </c>
      <c r="F66" s="32">
        <v>88594.424391604683</v>
      </c>
      <c r="G66" s="32">
        <v>5235.1210727646685</v>
      </c>
      <c r="H66" s="32">
        <v>430727.83489290066</v>
      </c>
      <c r="I66" s="33">
        <v>1855426.644122696</v>
      </c>
      <c r="J66" s="31">
        <v>0.95240729841336436</v>
      </c>
      <c r="K66" s="30">
        <v>20.94292791972266</v>
      </c>
    </row>
    <row r="67" spans="1:11" ht="13.5" customHeight="1" x14ac:dyDescent="0.2">
      <c r="A67" s="9">
        <f t="shared" si="8"/>
        <v>70</v>
      </c>
      <c r="B67" s="8">
        <v>5</v>
      </c>
      <c r="C67" s="7">
        <v>1.9515643767980741E-2</v>
      </c>
      <c r="D67" s="7">
        <v>9.3304483656605208E-2</v>
      </c>
      <c r="E67" s="7">
        <v>0.90669551634339474</v>
      </c>
      <c r="F67" s="32">
        <v>83359.303318840015</v>
      </c>
      <c r="G67" s="32">
        <v>7777.7967541387043</v>
      </c>
      <c r="H67" s="32">
        <v>398541.64416034857</v>
      </c>
      <c r="I67" s="33">
        <v>1424698.8092297954</v>
      </c>
      <c r="J67" s="31">
        <v>0.92527487632519712</v>
      </c>
      <c r="K67" s="30">
        <v>17.091059455961162</v>
      </c>
    </row>
    <row r="68" spans="1:11" ht="13.5" customHeight="1" x14ac:dyDescent="0.2">
      <c r="A68" s="9">
        <f t="shared" si="8"/>
        <v>75</v>
      </c>
      <c r="B68" s="8">
        <v>5</v>
      </c>
      <c r="C68" s="7">
        <v>3.1706957468117192E-2</v>
      </c>
      <c r="D68" s="7">
        <v>0.14747220873784361</v>
      </c>
      <c r="E68" s="7">
        <v>0.85252779126215639</v>
      </c>
      <c r="F68" s="32">
        <v>75581.506564701311</v>
      </c>
      <c r="G68" s="32">
        <v>11146.171712830328</v>
      </c>
      <c r="H68" s="32">
        <v>351537.09478553146</v>
      </c>
      <c r="I68" s="33">
        <v>1026157.1650694467</v>
      </c>
      <c r="J68" s="31">
        <v>0.88205862533174728</v>
      </c>
      <c r="K68" s="30">
        <v>13.576828667618686</v>
      </c>
    </row>
    <row r="69" spans="1:11" ht="13.5" customHeight="1" x14ac:dyDescent="0.2">
      <c r="A69" s="9">
        <f t="shared" si="8"/>
        <v>80</v>
      </c>
      <c r="B69" s="8">
        <v>5</v>
      </c>
      <c r="C69" s="7">
        <v>5.1879284256358973E-2</v>
      </c>
      <c r="D69" s="7">
        <v>0.23058493035406008</v>
      </c>
      <c r="E69" s="7">
        <v>0.76941506964593986</v>
      </c>
      <c r="F69" s="32">
        <v>64435.334851870983</v>
      </c>
      <c r="G69" s="32">
        <v>14857.81719915921</v>
      </c>
      <c r="H69" s="32">
        <v>286392.10066468967</v>
      </c>
      <c r="I69" s="33">
        <v>674620.07028391515</v>
      </c>
      <c r="J69" s="31">
        <v>0.81468529185921057</v>
      </c>
      <c r="K69" s="30">
        <v>10.469722425355355</v>
      </c>
    </row>
    <row r="70" spans="1:11" ht="13.5" customHeight="1" x14ac:dyDescent="0.2">
      <c r="A70" s="9">
        <v>85</v>
      </c>
      <c r="B70" s="8">
        <v>5</v>
      </c>
      <c r="C70" s="7">
        <v>8.371420537613776E-2</v>
      </c>
      <c r="D70" s="7">
        <v>0.34671953160143204</v>
      </c>
      <c r="E70" s="7">
        <v>0.65328046839856801</v>
      </c>
      <c r="F70" s="32">
        <v>49577.517652711773</v>
      </c>
      <c r="G70" s="32">
        <v>17189.493698509956</v>
      </c>
      <c r="H70" s="32">
        <v>205335.44601272317</v>
      </c>
      <c r="I70" s="33">
        <v>388227.96961922548</v>
      </c>
      <c r="J70" s="31">
        <v>0.71697314812859203</v>
      </c>
      <c r="K70" s="30">
        <v>7.8307262646497255</v>
      </c>
    </row>
    <row r="71" spans="1:11" ht="13.5" customHeight="1" x14ac:dyDescent="0.2">
      <c r="A71" s="9">
        <v>90</v>
      </c>
      <c r="B71" s="8">
        <v>5</v>
      </c>
      <c r="C71" s="7">
        <v>0.13543165976406804</v>
      </c>
      <c r="D71" s="7">
        <v>0.50191702845752617</v>
      </c>
      <c r="E71" s="7">
        <v>0.49808297154247383</v>
      </c>
      <c r="F71" s="32">
        <v>32388.023954201817</v>
      </c>
      <c r="G71" s="32">
        <v>16256.100740704154</v>
      </c>
      <c r="H71" s="32">
        <v>120031.76191610945</v>
      </c>
      <c r="I71" s="33">
        <v>182892.52360650231</v>
      </c>
      <c r="J71" s="31">
        <v>0.58456425447690086</v>
      </c>
      <c r="K71" s="30">
        <v>5.6469182517933447</v>
      </c>
    </row>
    <row r="72" spans="1:11" ht="13.5" customHeight="1" x14ac:dyDescent="0.2">
      <c r="A72" s="9">
        <v>95</v>
      </c>
      <c r="B72" s="8">
        <v>5</v>
      </c>
      <c r="C72" s="7">
        <v>0.21912431537346128</v>
      </c>
      <c r="D72" s="7">
        <v>0.68376588848696684</v>
      </c>
      <c r="E72" s="7">
        <v>0.31623411151303316</v>
      </c>
      <c r="F72" s="32">
        <v>16131.923213497663</v>
      </c>
      <c r="G72" s="32">
        <v>11030.458809080756</v>
      </c>
      <c r="H72" s="32">
        <v>50338.816987430888</v>
      </c>
      <c r="I72" s="33">
        <v>62860.761690392857</v>
      </c>
      <c r="J72" s="31">
        <v>0.41937913918661657</v>
      </c>
      <c r="K72" s="30">
        <v>3.8966687888643641</v>
      </c>
    </row>
    <row r="73" spans="1:11" ht="13.5" customHeight="1" x14ac:dyDescent="0.2">
      <c r="A73" s="9" t="s">
        <v>3</v>
      </c>
      <c r="B73" s="34" t="s">
        <v>10</v>
      </c>
      <c r="C73" s="7">
        <v>0.40740192721105017</v>
      </c>
      <c r="D73" s="7">
        <v>1</v>
      </c>
      <c r="E73" s="7">
        <v>0</v>
      </c>
      <c r="F73" s="32">
        <v>5101.4644044169072</v>
      </c>
      <c r="G73" s="32">
        <v>5101.4644044169072</v>
      </c>
      <c r="H73" s="32">
        <v>12521.944702961968</v>
      </c>
      <c r="I73" s="33">
        <v>12521.944702961968</v>
      </c>
      <c r="J73" s="31">
        <v>0.19920128815231525</v>
      </c>
      <c r="K73" s="30">
        <v>2.4545784720403661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0.12811608556474041</v>
      </c>
      <c r="E75" s="39" t="s">
        <v>6</v>
      </c>
      <c r="F75" s="17" t="s">
        <v>8</v>
      </c>
      <c r="G75" s="18">
        <f>+(H29-F30)/G29</f>
        <v>0.1244552861474434</v>
      </c>
      <c r="H75" s="39" t="s">
        <v>7</v>
      </c>
      <c r="I75" s="15" t="s">
        <v>8</v>
      </c>
      <c r="J75" s="16">
        <f>(H52-F53)/G52</f>
        <v>0.13196000000004082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1.5009597371400152</v>
      </c>
      <c r="E76" s="40"/>
      <c r="F76" s="20" t="s">
        <v>9</v>
      </c>
      <c r="G76" s="18">
        <f>+(H30-4*F31)/G30</f>
        <v>1.5268414184716743</v>
      </c>
      <c r="H76" s="40"/>
      <c r="I76" s="19" t="s">
        <v>9</v>
      </c>
      <c r="J76" s="16">
        <f>(H53-4*F54)/G53</f>
        <v>1.4737834411619999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R50" sqref="R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ht="12.75" customHeight="1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5.9899289188561546E-3</v>
      </c>
      <c r="D6" s="7">
        <f t="shared" si="0"/>
        <v>5.9482163105547799E-3</v>
      </c>
      <c r="E6" s="7">
        <f t="shared" si="0"/>
        <v>0.99405178368944525</v>
      </c>
      <c r="F6" s="32">
        <f t="shared" si="0"/>
        <v>100000</v>
      </c>
      <c r="G6" s="32">
        <f t="shared" si="0"/>
        <v>594.82163105547795</v>
      </c>
      <c r="H6" s="32">
        <f t="shared" si="0"/>
        <v>99477.514504446881</v>
      </c>
      <c r="I6" s="33">
        <f t="shared" si="0"/>
        <v>7973104.4106747769</v>
      </c>
      <c r="J6" s="31"/>
      <c r="K6" s="30">
        <f t="shared" ref="K6:K27" si="1">+K29*0.5122+K52*0.4878</f>
        <v>79.731044106747788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2.2399045413760885E-3</v>
      </c>
      <c r="D7" s="7">
        <f t="shared" si="0"/>
        <v>8.8895314988211901E-3</v>
      </c>
      <c r="E7" s="7">
        <f t="shared" si="0"/>
        <v>0.99111046850117868</v>
      </c>
      <c r="F7" s="32">
        <f t="shared" si="0"/>
        <v>99405.178368944529</v>
      </c>
      <c r="G7" s="32">
        <f t="shared" si="0"/>
        <v>882.35789863473792</v>
      </c>
      <c r="H7" s="32">
        <f t="shared" si="0"/>
        <v>395051.20989593666</v>
      </c>
      <c r="I7" s="33">
        <f t="shared" si="0"/>
        <v>7873626.8961703312</v>
      </c>
      <c r="J7" s="31">
        <f t="shared" ref="J7:J27" si="2">+J30*0.5122+J53*0.4878</f>
        <v>0.98905744880076707</v>
      </c>
      <c r="K7" s="30">
        <f t="shared" si="1"/>
        <v>79.200867680240222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2.5092755015991455E-4</v>
      </c>
      <c r="D8" s="7">
        <f t="shared" si="0"/>
        <v>1.2537185434332806E-3</v>
      </c>
      <c r="E8" s="7">
        <f t="shared" si="0"/>
        <v>0.99874628145656674</v>
      </c>
      <c r="F8" s="32">
        <f t="shared" si="0"/>
        <v>98522.820470309787</v>
      </c>
      <c r="G8" s="32">
        <f t="shared" si="0"/>
        <v>123.44743208575397</v>
      </c>
      <c r="H8" s="32">
        <f t="shared" si="0"/>
        <v>492256.91739336425</v>
      </c>
      <c r="I8" s="33">
        <f t="shared" si="0"/>
        <v>7478575.6862743944</v>
      </c>
      <c r="J8" s="31">
        <f t="shared" si="2"/>
        <v>0.99539719551720407</v>
      </c>
      <c r="K8" s="30">
        <f t="shared" si="1"/>
        <v>75.895230749291372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2.7615970153041438E-4</v>
      </c>
      <c r="D9" s="7">
        <f t="shared" si="0"/>
        <v>1.3799633767168089E-3</v>
      </c>
      <c r="E9" s="7">
        <f t="shared" si="0"/>
        <v>0.99862003662328314</v>
      </c>
      <c r="F9" s="32">
        <f t="shared" si="0"/>
        <v>98399.373038224032</v>
      </c>
      <c r="G9" s="32">
        <f t="shared" si="0"/>
        <v>135.81626086595736</v>
      </c>
      <c r="H9" s="32">
        <f t="shared" si="0"/>
        <v>491699.69550091925</v>
      </c>
      <c r="I9" s="33">
        <f t="shared" si="0"/>
        <v>6986318.7688810304</v>
      </c>
      <c r="J9" s="31">
        <f t="shared" si="2"/>
        <v>0.99886820053141512</v>
      </c>
      <c r="K9" s="30">
        <f t="shared" si="1"/>
        <v>70.987695467245146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5.8070554405612919E-4</v>
      </c>
      <c r="D10" s="7">
        <f t="shared" si="0"/>
        <v>2.899478817807357E-3</v>
      </c>
      <c r="E10" s="7">
        <f t="shared" si="0"/>
        <v>0.99710052118219261</v>
      </c>
      <c r="F10" s="32">
        <f t="shared" si="0"/>
        <v>98263.55677735807</v>
      </c>
      <c r="G10" s="32">
        <f t="shared" si="0"/>
        <v>284.28652917886683</v>
      </c>
      <c r="H10" s="32">
        <f t="shared" si="0"/>
        <v>490680.74514847831</v>
      </c>
      <c r="I10" s="33">
        <f t="shared" si="0"/>
        <v>6494619.0733801108</v>
      </c>
      <c r="J10" s="31">
        <f t="shared" si="2"/>
        <v>0.99792535731396081</v>
      </c>
      <c r="K10" s="30">
        <f t="shared" si="1"/>
        <v>66.081968592126003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9.6092775277510319E-4</v>
      </c>
      <c r="D11" s="7">
        <f t="shared" si="0"/>
        <v>4.7917638210250987E-3</v>
      </c>
      <c r="E11" s="7">
        <f t="shared" si="0"/>
        <v>0.99520823617897491</v>
      </c>
      <c r="F11" s="32">
        <f t="shared" si="0"/>
        <v>97979.270248179208</v>
      </c>
      <c r="G11" s="32">
        <f t="shared" si="0"/>
        <v>467.82564481093976</v>
      </c>
      <c r="H11" s="32">
        <f t="shared" si="0"/>
        <v>488792.25286636036</v>
      </c>
      <c r="I11" s="33">
        <f t="shared" si="0"/>
        <v>6003938.3282316327</v>
      </c>
      <c r="J11" s="31">
        <f t="shared" si="2"/>
        <v>0.99613966819475364</v>
      </c>
      <c r="K11" s="30">
        <f t="shared" si="1"/>
        <v>61.26474168939437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1.2250093748541174E-3</v>
      </c>
      <c r="D12" s="7">
        <f t="shared" si="0"/>
        <v>6.1034527813014963E-3</v>
      </c>
      <c r="E12" s="7">
        <f t="shared" si="0"/>
        <v>0.99389654721869847</v>
      </c>
      <c r="F12" s="32">
        <f t="shared" si="0"/>
        <v>97511.444603368262</v>
      </c>
      <c r="G12" s="32">
        <f t="shared" si="0"/>
        <v>592.54477517162923</v>
      </c>
      <c r="H12" s="32">
        <f t="shared" si="0"/>
        <v>486112.34671689861</v>
      </c>
      <c r="I12" s="33">
        <f t="shared" si="0"/>
        <v>5515146.0753652714</v>
      </c>
      <c r="J12" s="31">
        <f t="shared" si="2"/>
        <v>0.99449533865743778</v>
      </c>
      <c r="K12" s="30">
        <f t="shared" si="1"/>
        <v>56.543992198753372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1.3945836822402207E-3</v>
      </c>
      <c r="D13" s="7">
        <f t="shared" si="0"/>
        <v>6.9459529431876825E-3</v>
      </c>
      <c r="E13" s="7">
        <f t="shared" si="0"/>
        <v>0.99305404705681233</v>
      </c>
      <c r="F13" s="32">
        <f t="shared" si="0"/>
        <v>96918.899828196634</v>
      </c>
      <c r="G13" s="32">
        <f t="shared" si="0"/>
        <v>670.09970507265689</v>
      </c>
      <c r="H13" s="32">
        <f t="shared" si="0"/>
        <v>482947.47631029488</v>
      </c>
      <c r="I13" s="33">
        <f t="shared" si="0"/>
        <v>5029033.7286483739</v>
      </c>
      <c r="J13" s="31">
        <f t="shared" si="2"/>
        <v>0.99345951627788409</v>
      </c>
      <c r="K13" s="30">
        <f t="shared" si="1"/>
        <v>51.872048337328366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1.582813875606682E-3</v>
      </c>
      <c r="D14" s="7">
        <f t="shared" si="0"/>
        <v>7.8812914568031391E-3</v>
      </c>
      <c r="E14" s="7">
        <f t="shared" si="0"/>
        <v>0.99211870854319684</v>
      </c>
      <c r="F14" s="32">
        <f t="shared" si="0"/>
        <v>96248.800123123976</v>
      </c>
      <c r="G14" s="32">
        <f t="shared" si="0"/>
        <v>755.43031568118863</v>
      </c>
      <c r="H14" s="32">
        <f t="shared" si="0"/>
        <v>479399.18657469045</v>
      </c>
      <c r="I14" s="33">
        <f t="shared" si="0"/>
        <v>4546086.2523380779</v>
      </c>
      <c r="J14" s="31">
        <f t="shared" si="2"/>
        <v>0.99262037796046365</v>
      </c>
      <c r="K14" s="30">
        <f t="shared" si="1"/>
        <v>47.214096523279423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1.9250840537817645E-3</v>
      </c>
      <c r="D15" s="7">
        <f t="shared" si="0"/>
        <v>9.579096830947563E-3</v>
      </c>
      <c r="E15" s="7">
        <f t="shared" si="0"/>
        <v>0.9904209031690524</v>
      </c>
      <c r="F15" s="32">
        <f t="shared" si="0"/>
        <v>95493.369807442796</v>
      </c>
      <c r="G15" s="32">
        <f t="shared" si="0"/>
        <v>911.49023288074977</v>
      </c>
      <c r="H15" s="32">
        <f t="shared" si="0"/>
        <v>475271.6624485174</v>
      </c>
      <c r="I15" s="33">
        <f t="shared" si="0"/>
        <v>4066687.0657633878</v>
      </c>
      <c r="J15" s="31">
        <f t="shared" si="2"/>
        <v>0.99135717756349639</v>
      </c>
      <c r="K15" s="30">
        <f t="shared" si="1"/>
        <v>42.566464969937549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2.5475001872913156E-3</v>
      </c>
      <c r="D16" s="7">
        <f t="shared" si="4"/>
        <v>1.2658471669595602E-2</v>
      </c>
      <c r="E16" s="7">
        <f t="shared" si="4"/>
        <v>0.98734152833040445</v>
      </c>
      <c r="F16" s="32">
        <f t="shared" si="4"/>
        <v>94581.879574562045</v>
      </c>
      <c r="G16" s="32">
        <f t="shared" si="4"/>
        <v>1193.2211858185606</v>
      </c>
      <c r="H16" s="32">
        <f t="shared" si="4"/>
        <v>470072.06577708613</v>
      </c>
      <c r="I16" s="33">
        <f t="shared" si="4"/>
        <v>3591415.4033148708</v>
      </c>
      <c r="J16" s="31">
        <f t="shared" si="2"/>
        <v>0.98902227520134567</v>
      </c>
      <c r="K16" s="30">
        <f t="shared" si="1"/>
        <v>37.951040236426671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3.6223634388515414E-3</v>
      </c>
      <c r="D17" s="7">
        <f t="shared" si="4"/>
        <v>1.7954237894382191E-2</v>
      </c>
      <c r="E17" s="7">
        <f t="shared" si="4"/>
        <v>0.98204576210561778</v>
      </c>
      <c r="F17" s="32">
        <f t="shared" si="4"/>
        <v>93388.658388743483</v>
      </c>
      <c r="G17" s="32">
        <f t="shared" si="4"/>
        <v>1670.6104794160299</v>
      </c>
      <c r="H17" s="32">
        <f t="shared" si="4"/>
        <v>463007.48531332915</v>
      </c>
      <c r="I17" s="33">
        <f t="shared" si="4"/>
        <v>3121343.3375377851</v>
      </c>
      <c r="J17" s="31">
        <f t="shared" si="2"/>
        <v>0.98491883552792026</v>
      </c>
      <c r="K17" s="30">
        <f t="shared" si="1"/>
        <v>33.40180523486859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5.4027935924489037E-3</v>
      </c>
      <c r="D18" s="7">
        <f t="shared" si="4"/>
        <v>2.6666402354493642E-2</v>
      </c>
      <c r="E18" s="7">
        <f t="shared" si="4"/>
        <v>0.97333359764550642</v>
      </c>
      <c r="F18" s="32">
        <f t="shared" si="4"/>
        <v>91718.047909327463</v>
      </c>
      <c r="G18" s="32">
        <f t="shared" si="4"/>
        <v>2435.5664620246948</v>
      </c>
      <c r="H18" s="32">
        <f t="shared" si="4"/>
        <v>452879.76332528039</v>
      </c>
      <c r="I18" s="33">
        <f t="shared" si="4"/>
        <v>2658335.8522244557</v>
      </c>
      <c r="J18" s="31">
        <f t="shared" si="2"/>
        <v>0.97804065714189647</v>
      </c>
      <c r="K18" s="30">
        <f t="shared" si="1"/>
        <v>28.96135850541453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8.3100386071045165E-3</v>
      </c>
      <c r="D19" s="7">
        <f t="shared" si="4"/>
        <v>4.073587754128008E-2</v>
      </c>
      <c r="E19" s="7">
        <f t="shared" si="4"/>
        <v>0.95926412245871995</v>
      </c>
      <c r="F19" s="32">
        <f t="shared" si="4"/>
        <v>89282.481447302765</v>
      </c>
      <c r="G19" s="32">
        <f t="shared" si="4"/>
        <v>3619.4936955042385</v>
      </c>
      <c r="H19" s="32">
        <f t="shared" si="4"/>
        <v>437940.77744058392</v>
      </c>
      <c r="I19" s="33">
        <f t="shared" si="4"/>
        <v>2205456.0888991752</v>
      </c>
      <c r="J19" s="31">
        <f t="shared" si="2"/>
        <v>0.96686480437191402</v>
      </c>
      <c r="K19" s="30">
        <f t="shared" si="1"/>
        <v>24.678349432241621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1.3035368415313359E-2</v>
      </c>
      <c r="D20" s="7">
        <f t="shared" si="4"/>
        <v>6.3200104269690388E-2</v>
      </c>
      <c r="E20" s="7">
        <f t="shared" si="4"/>
        <v>0.93679989573030964</v>
      </c>
      <c r="F20" s="32">
        <f t="shared" si="4"/>
        <v>85662.98775179853</v>
      </c>
      <c r="G20" s="32">
        <f t="shared" si="4"/>
        <v>5384.3977146435009</v>
      </c>
      <c r="H20" s="32">
        <f t="shared" si="4"/>
        <v>415698.53556704987</v>
      </c>
      <c r="I20" s="33">
        <f t="shared" si="4"/>
        <v>1767515.3114585914</v>
      </c>
      <c r="J20" s="31">
        <f t="shared" si="2"/>
        <v>0.94895045728891159</v>
      </c>
      <c r="K20" s="30">
        <f t="shared" si="1"/>
        <v>20.608692030979572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2.0731072779315147E-2</v>
      </c>
      <c r="D21" s="7">
        <f t="shared" si="4"/>
        <v>9.8749069799754896E-2</v>
      </c>
      <c r="E21" s="7">
        <f t="shared" si="4"/>
        <v>0.90125093020024505</v>
      </c>
      <c r="F21" s="32">
        <f t="shared" si="4"/>
        <v>80278.590037155023</v>
      </c>
      <c r="G21" s="32">
        <f t="shared" si="4"/>
        <v>7880.6080967535927</v>
      </c>
      <c r="H21" s="32">
        <f t="shared" si="4"/>
        <v>382842.09518501803</v>
      </c>
      <c r="I21" s="33">
        <f t="shared" si="4"/>
        <v>1351816.7758915415</v>
      </c>
      <c r="J21" s="31">
        <f t="shared" si="2"/>
        <v>0.92051061033837467</v>
      </c>
      <c r="K21" s="30">
        <f t="shared" si="1"/>
        <v>16.814463973647086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3.3303408395316078E-2</v>
      </c>
      <c r="D22" s="7">
        <f t="shared" si="4"/>
        <v>0.15419411400999822</v>
      </c>
      <c r="E22" s="7">
        <f t="shared" si="4"/>
        <v>0.84580588599000184</v>
      </c>
      <c r="F22" s="32">
        <f t="shared" si="4"/>
        <v>72397.981940401427</v>
      </c>
      <c r="G22" s="32">
        <f t="shared" si="4"/>
        <v>11099.069640110041</v>
      </c>
      <c r="H22" s="32">
        <f t="shared" si="4"/>
        <v>335654.46084650978</v>
      </c>
      <c r="I22" s="33">
        <f t="shared" si="4"/>
        <v>968974.68070652359</v>
      </c>
      <c r="J22" s="31">
        <f t="shared" si="2"/>
        <v>0.87601685102509841</v>
      </c>
      <c r="K22" s="30">
        <f t="shared" si="1"/>
        <v>13.361856536546414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5.3961073540086654E-2</v>
      </c>
      <c r="D23" s="7">
        <f t="shared" si="4"/>
        <v>0.23856223576278782</v>
      </c>
      <c r="E23" s="7">
        <f t="shared" si="4"/>
        <v>0.7614377642372121</v>
      </c>
      <c r="F23" s="32">
        <f t="shared" si="4"/>
        <v>61298.912300291384</v>
      </c>
      <c r="G23" s="32">
        <f t="shared" si="4"/>
        <v>14557.34391622656</v>
      </c>
      <c r="H23" s="32">
        <f t="shared" si="4"/>
        <v>271342.62033748807</v>
      </c>
      <c r="I23" s="33">
        <f t="shared" si="4"/>
        <v>633320.21986001381</v>
      </c>
      <c r="J23" s="31">
        <f t="shared" si="2"/>
        <v>0.80741248321511772</v>
      </c>
      <c r="K23" s="30">
        <f t="shared" si="1"/>
        <v>10.315432483988697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8.6300487874296727E-2</v>
      </c>
      <c r="D24" s="7">
        <f t="shared" si="4"/>
        <v>0.35520354840358354</v>
      </c>
      <c r="E24" s="7">
        <f t="shared" si="4"/>
        <v>0.64479645159641652</v>
      </c>
      <c r="F24" s="32">
        <f t="shared" si="4"/>
        <v>46741.568384064827</v>
      </c>
      <c r="G24" s="32">
        <f t="shared" si="4"/>
        <v>16553.372863996123</v>
      </c>
      <c r="H24" s="32">
        <f t="shared" si="4"/>
        <v>192598.79182858168</v>
      </c>
      <c r="I24" s="33">
        <f t="shared" si="4"/>
        <v>361977.59952252579</v>
      </c>
      <c r="J24" s="31">
        <f t="shared" si="2"/>
        <v>0.70870470083800563</v>
      </c>
      <c r="K24" s="30">
        <f t="shared" si="1"/>
        <v>7.7363041243856223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0.13814254701296694</v>
      </c>
      <c r="D25" s="7">
        <f t="shared" si="4"/>
        <v>0.50887160015729704</v>
      </c>
      <c r="E25" s="7">
        <f t="shared" si="4"/>
        <v>0.49112839984270296</v>
      </c>
      <c r="F25" s="32">
        <f t="shared" si="4"/>
        <v>30188.195520068701</v>
      </c>
      <c r="G25" s="32">
        <f t="shared" si="4"/>
        <v>15358.812373993504</v>
      </c>
      <c r="H25" s="32">
        <f t="shared" si="4"/>
        <v>111240.161308857</v>
      </c>
      <c r="I25" s="33">
        <f t="shared" si="4"/>
        <v>169378.80769394408</v>
      </c>
      <c r="J25" s="31">
        <f t="shared" si="2"/>
        <v>0.57687645642403584</v>
      </c>
      <c r="K25" s="30">
        <f t="shared" si="1"/>
        <v>5.6130878349677591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0.22174496078419104</v>
      </c>
      <c r="D26" s="7">
        <f t="shared" si="5"/>
        <v>0.68770166283537537</v>
      </c>
      <c r="E26" s="7">
        <f t="shared" si="5"/>
        <v>0.31229833716462474</v>
      </c>
      <c r="F26" s="32">
        <f t="shared" si="5"/>
        <v>14829.383146075201</v>
      </c>
      <c r="G26" s="32">
        <f t="shared" si="5"/>
        <v>10221.016195768341</v>
      </c>
      <c r="H26" s="32">
        <f t="shared" si="5"/>
        <v>45946.477070042602</v>
      </c>
      <c r="I26" s="33">
        <f t="shared" si="5"/>
        <v>58138.646385087086</v>
      </c>
      <c r="J26" s="31">
        <f t="shared" si="2"/>
        <v>0.41363286045320224</v>
      </c>
      <c r="K26" s="30">
        <f t="shared" si="1"/>
        <v>3.9285729940507812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0.37800099777739571</v>
      </c>
      <c r="D27" s="7">
        <f t="shared" si="6"/>
        <v>1</v>
      </c>
      <c r="E27" s="7">
        <f t="shared" si="6"/>
        <v>0</v>
      </c>
      <c r="F27" s="32">
        <f t="shared" si="6"/>
        <v>4608.3669503068577</v>
      </c>
      <c r="G27" s="32">
        <f t="shared" si="6"/>
        <v>4608.3669503068577</v>
      </c>
      <c r="H27" s="32">
        <f t="shared" si="6"/>
        <v>12192.169315044488</v>
      </c>
      <c r="I27" s="33">
        <f t="shared" si="6"/>
        <v>12192.169315044488</v>
      </c>
      <c r="J27" s="31">
        <f t="shared" si="2"/>
        <v>0.21020253959573848</v>
      </c>
      <c r="K27" s="30">
        <f t="shared" si="1"/>
        <v>2.645497575701877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9.3534911666885382E-3</v>
      </c>
      <c r="D29" s="7">
        <v>9.2770349868420456E-3</v>
      </c>
      <c r="E29" s="7">
        <v>0.99072296501315793</v>
      </c>
      <c r="F29" s="32">
        <v>100000</v>
      </c>
      <c r="G29" s="32">
        <v>927.70349868420453</v>
      </c>
      <c r="H29" s="32">
        <v>99182.592055907604</v>
      </c>
      <c r="I29" s="33">
        <v>7761410.4273810182</v>
      </c>
      <c r="J29" s="31"/>
      <c r="K29" s="30">
        <v>77.614104273810185</v>
      </c>
    </row>
    <row r="30" spans="1:11" ht="13.5" customHeight="1" x14ac:dyDescent="0.2">
      <c r="A30" s="6">
        <v>1</v>
      </c>
      <c r="B30" s="8">
        <v>4</v>
      </c>
      <c r="C30" s="7">
        <v>3.1879231639404806E-3</v>
      </c>
      <c r="D30" s="7">
        <v>1.2630426995497218E-2</v>
      </c>
      <c r="E30" s="7">
        <v>0.98736957300450279</v>
      </c>
      <c r="F30" s="32">
        <v>99072.296501315795</v>
      </c>
      <c r="G30" s="32">
        <v>1251.3254082361236</v>
      </c>
      <c r="H30" s="32">
        <v>392520.56711724633</v>
      </c>
      <c r="I30" s="33">
        <v>7662227.8353251107</v>
      </c>
      <c r="J30" s="31">
        <v>0.98340631834630787</v>
      </c>
      <c r="K30" s="30">
        <v>77.33976203149129</v>
      </c>
    </row>
    <row r="31" spans="1:11" ht="13.5" customHeight="1" x14ac:dyDescent="0.2">
      <c r="A31" s="6">
        <v>5</v>
      </c>
      <c r="B31" s="8">
        <v>5</v>
      </c>
      <c r="C31" s="7">
        <v>2.7062616260671292E-4</v>
      </c>
      <c r="D31" s="7">
        <v>1.3520349506554903E-3</v>
      </c>
      <c r="E31" s="7">
        <v>0.9986479650493445</v>
      </c>
      <c r="F31" s="32">
        <v>97820.971093079672</v>
      </c>
      <c r="G31" s="32">
        <v>132.25737182490411</v>
      </c>
      <c r="H31" s="32">
        <v>488708.74327515392</v>
      </c>
      <c r="I31" s="33">
        <v>7269707.2682078648</v>
      </c>
      <c r="J31" s="31">
        <v>0.99391011458410106</v>
      </c>
      <c r="K31" s="30">
        <v>74.316449601492039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2.6844452505665457E-4</v>
      </c>
      <c r="D32" s="7">
        <v>1.34146228113479E-3</v>
      </c>
      <c r="E32" s="7">
        <v>0.99865853771886526</v>
      </c>
      <c r="F32" s="32">
        <v>97688.713721254768</v>
      </c>
      <c r="G32" s="32">
        <v>131.04572474963788</v>
      </c>
      <c r="H32" s="32">
        <v>488166.87441094581</v>
      </c>
      <c r="I32" s="33">
        <v>6780998.5249327114</v>
      </c>
      <c r="J32" s="31">
        <v>0.99889122330700142</v>
      </c>
      <c r="K32" s="30">
        <v>69.414349586807234</v>
      </c>
    </row>
    <row r="33" spans="1:11" ht="13.5" customHeight="1" x14ac:dyDescent="0.2">
      <c r="A33" s="9">
        <f t="shared" si="7"/>
        <v>15</v>
      </c>
      <c r="B33" s="8">
        <v>5</v>
      </c>
      <c r="C33" s="7">
        <v>7.5017428718967421E-4</v>
      </c>
      <c r="D33" s="7">
        <v>3.7448298858209646E-3</v>
      </c>
      <c r="E33" s="7">
        <v>0.99625517011417908</v>
      </c>
      <c r="F33" s="32">
        <v>97557.66799650513</v>
      </c>
      <c r="G33" s="32">
        <v>365.33687070431188</v>
      </c>
      <c r="H33" s="32">
        <v>487002.65650659398</v>
      </c>
      <c r="I33" s="33">
        <v>6292831.6505217655</v>
      </c>
      <c r="J33" s="31">
        <v>0.99761512309544431</v>
      </c>
      <c r="K33" s="30">
        <v>64.503711289482624</v>
      </c>
    </row>
    <row r="34" spans="1:11" ht="13.5" customHeight="1" x14ac:dyDescent="0.2">
      <c r="A34" s="9">
        <f t="shared" si="7"/>
        <v>20</v>
      </c>
      <c r="B34" s="8">
        <v>5</v>
      </c>
      <c r="C34" s="7">
        <v>1.3664289763914478E-3</v>
      </c>
      <c r="D34" s="7">
        <v>6.8102475582138425E-3</v>
      </c>
      <c r="E34" s="7">
        <v>0.9931897524417862</v>
      </c>
      <c r="F34" s="32">
        <v>97192.331125800818</v>
      </c>
      <c r="G34" s="32">
        <v>661.9038357265963</v>
      </c>
      <c r="H34" s="32">
        <v>484404.12722701026</v>
      </c>
      <c r="I34" s="33">
        <v>5805828.9940151712</v>
      </c>
      <c r="J34" s="31">
        <v>0.99466424003059106</v>
      </c>
      <c r="K34" s="30">
        <v>59.735463968863975</v>
      </c>
    </row>
    <row r="35" spans="1:11" ht="13.5" customHeight="1" x14ac:dyDescent="0.2">
      <c r="A35" s="9">
        <f t="shared" si="7"/>
        <v>25</v>
      </c>
      <c r="B35" s="8">
        <v>5</v>
      </c>
      <c r="C35" s="7">
        <v>1.7351204608225691E-3</v>
      </c>
      <c r="D35" s="7">
        <v>8.6388884588471729E-3</v>
      </c>
      <c r="E35" s="7">
        <v>0.99136111154115281</v>
      </c>
      <c r="F35" s="32">
        <v>96530.427290074222</v>
      </c>
      <c r="G35" s="32">
        <v>833.9155942438083</v>
      </c>
      <c r="H35" s="32">
        <v>480609.6251371929</v>
      </c>
      <c r="I35" s="33">
        <v>5321424.866788161</v>
      </c>
      <c r="J35" s="31">
        <v>0.99216666028107736</v>
      </c>
      <c r="K35" s="30">
        <v>55.126917140823004</v>
      </c>
    </row>
    <row r="36" spans="1:11" ht="13.5" customHeight="1" x14ac:dyDescent="0.2">
      <c r="A36" s="9">
        <f t="shared" si="7"/>
        <v>30</v>
      </c>
      <c r="B36" s="8">
        <v>5</v>
      </c>
      <c r="C36" s="7">
        <v>1.8801074519498493E-3</v>
      </c>
      <c r="D36" s="7">
        <v>9.3568090787286631E-3</v>
      </c>
      <c r="E36" s="7">
        <v>0.99064319092127129</v>
      </c>
      <c r="F36" s="32">
        <v>95696.511695830413</v>
      </c>
      <c r="G36" s="32">
        <v>895.41398943820968</v>
      </c>
      <c r="H36" s="32">
        <v>476256.81633758789</v>
      </c>
      <c r="I36" s="33">
        <v>4840815.2416509679</v>
      </c>
      <c r="J36" s="31">
        <v>0.99094315100667729</v>
      </c>
      <c r="K36" s="30">
        <v>50.585075211909597</v>
      </c>
    </row>
    <row r="37" spans="1:11" ht="13.5" customHeight="1" x14ac:dyDescent="0.2">
      <c r="A37" s="9">
        <f t="shared" si="7"/>
        <v>35</v>
      </c>
      <c r="B37" s="8">
        <v>5</v>
      </c>
      <c r="C37" s="7">
        <v>1.9984724691488984E-3</v>
      </c>
      <c r="D37" s="7">
        <v>9.9433235318524306E-3</v>
      </c>
      <c r="E37" s="7">
        <v>0.99005667646814755</v>
      </c>
      <c r="F37" s="32">
        <v>94801.097706392204</v>
      </c>
      <c r="G37" s="32">
        <v>942.63798566941114</v>
      </c>
      <c r="H37" s="32">
        <v>471679.24513408891</v>
      </c>
      <c r="I37" s="33">
        <v>4364558.4253133796</v>
      </c>
      <c r="J37" s="31">
        <v>0.99038843950056088</v>
      </c>
      <c r="K37" s="30">
        <v>46.039112741403294</v>
      </c>
    </row>
    <row r="38" spans="1:11" ht="13.5" customHeight="1" x14ac:dyDescent="0.2">
      <c r="A38" s="9">
        <f t="shared" si="7"/>
        <v>40</v>
      </c>
      <c r="B38" s="8">
        <v>5</v>
      </c>
      <c r="C38" s="7">
        <v>2.307293997330729E-3</v>
      </c>
      <c r="D38" s="7">
        <v>1.1472277841350837E-2</v>
      </c>
      <c r="E38" s="7">
        <v>0.98852772215864915</v>
      </c>
      <c r="F38" s="32">
        <v>93858.459720722793</v>
      </c>
      <c r="G38" s="32">
        <v>1076.7703276773682</v>
      </c>
      <c r="H38" s="32">
        <v>466681.0250115791</v>
      </c>
      <c r="I38" s="33">
        <v>3892879.1801792909</v>
      </c>
      <c r="J38" s="31">
        <v>0.98940334947091235</v>
      </c>
      <c r="K38" s="30">
        <v>41.476060780909997</v>
      </c>
    </row>
    <row r="39" spans="1:11" ht="13.5" customHeight="1" x14ac:dyDescent="0.2">
      <c r="A39" s="9">
        <f t="shared" si="7"/>
        <v>45</v>
      </c>
      <c r="B39" s="8">
        <v>5</v>
      </c>
      <c r="C39" s="7">
        <v>2.9802628220230525E-3</v>
      </c>
      <c r="D39" s="7">
        <v>1.479622376058966E-2</v>
      </c>
      <c r="E39" s="7">
        <v>0.98520377623941036</v>
      </c>
      <c r="F39" s="32">
        <v>92781.689393045424</v>
      </c>
      <c r="G39" s="32">
        <v>1372.8186371450283</v>
      </c>
      <c r="H39" s="32">
        <v>460636.76901258528</v>
      </c>
      <c r="I39" s="33">
        <v>3426198.1551677119</v>
      </c>
      <c r="J39" s="31">
        <v>0.98704842135194193</v>
      </c>
      <c r="K39" s="30">
        <v>36.927525006076543</v>
      </c>
    </row>
    <row r="40" spans="1:11" ht="13.5" customHeight="1" x14ac:dyDescent="0.2">
      <c r="A40" s="9">
        <f t="shared" si="7"/>
        <v>50</v>
      </c>
      <c r="B40" s="8">
        <v>5</v>
      </c>
      <c r="C40" s="7">
        <v>4.220407164916045E-3</v>
      </c>
      <c r="D40" s="7">
        <v>2.08942312497786E-2</v>
      </c>
      <c r="E40" s="7">
        <v>0.97910576875022137</v>
      </c>
      <c r="F40" s="32">
        <v>91408.870755900396</v>
      </c>
      <c r="G40" s="32">
        <v>1909.9180838549073</v>
      </c>
      <c r="H40" s="32">
        <v>452543.560188203</v>
      </c>
      <c r="I40" s="33">
        <v>2965561.3861551266</v>
      </c>
      <c r="J40" s="31">
        <v>0.98243038904225821</v>
      </c>
      <c r="K40" s="30">
        <v>32.442818313272959</v>
      </c>
    </row>
    <row r="41" spans="1:11" ht="13.5" customHeight="1" x14ac:dyDescent="0.2">
      <c r="A41" s="9">
        <f t="shared" si="7"/>
        <v>55</v>
      </c>
      <c r="B41" s="8">
        <v>5</v>
      </c>
      <c r="C41" s="7">
        <v>6.3026706493841842E-3</v>
      </c>
      <c r="D41" s="7">
        <v>3.1054165316746138E-2</v>
      </c>
      <c r="E41" s="7">
        <v>0.9689458346832539</v>
      </c>
      <c r="F41" s="32">
        <v>89498.952672045489</v>
      </c>
      <c r="G41" s="32">
        <v>2779.3152719533391</v>
      </c>
      <c r="H41" s="32">
        <v>440974.21974998771</v>
      </c>
      <c r="I41" s="33">
        <v>2513017.8259669235</v>
      </c>
      <c r="J41" s="31">
        <v>0.9744348578656078</v>
      </c>
      <c r="K41" s="30">
        <v>28.078740040405535</v>
      </c>
    </row>
    <row r="42" spans="1:11" ht="13.5" customHeight="1" x14ac:dyDescent="0.2">
      <c r="A42" s="9">
        <f t="shared" si="7"/>
        <v>60</v>
      </c>
      <c r="B42" s="8">
        <v>5</v>
      </c>
      <c r="C42" s="7">
        <v>9.6623990436706091E-3</v>
      </c>
      <c r="D42" s="7">
        <v>4.7241371029580849E-2</v>
      </c>
      <c r="E42" s="7">
        <v>0.95275862897041919</v>
      </c>
      <c r="F42" s="32">
        <v>86719.63740009215</v>
      </c>
      <c r="G42" s="32">
        <v>4096.7545659684693</v>
      </c>
      <c r="H42" s="32">
        <v>423989.37856453611</v>
      </c>
      <c r="I42" s="33">
        <v>2072043.6062169357</v>
      </c>
      <c r="J42" s="31">
        <v>0.96148336926571076</v>
      </c>
      <c r="K42" s="30">
        <v>23.893591674712582</v>
      </c>
    </row>
    <row r="43" spans="1:11" ht="13.5" customHeight="1" x14ac:dyDescent="0.2">
      <c r="A43" s="9">
        <f t="shared" si="7"/>
        <v>65</v>
      </c>
      <c r="B43" s="8">
        <v>5</v>
      </c>
      <c r="C43" s="7">
        <v>1.5000353199412769E-2</v>
      </c>
      <c r="D43" s="7">
        <v>7.2445232297618734E-2</v>
      </c>
      <c r="E43" s="7">
        <v>0.92755476770238121</v>
      </c>
      <c r="F43" s="32">
        <v>82622.88283412368</v>
      </c>
      <c r="G43" s="32">
        <v>5985.6339400170255</v>
      </c>
      <c r="H43" s="32">
        <v>399032.86678952002</v>
      </c>
      <c r="I43" s="33">
        <v>1648054.2276523996</v>
      </c>
      <c r="J43" s="31">
        <v>0.94113882791236614</v>
      </c>
      <c r="K43" s="30">
        <v>19.946704485742593</v>
      </c>
    </row>
    <row r="44" spans="1:11" ht="13.5" customHeight="1" x14ac:dyDescent="0.2">
      <c r="A44" s="9">
        <f t="shared" si="7"/>
        <v>70</v>
      </c>
      <c r="B44" s="8">
        <v>5</v>
      </c>
      <c r="C44" s="7">
        <v>2.3430850246228218E-2</v>
      </c>
      <c r="D44" s="7">
        <v>0.1109965405241063</v>
      </c>
      <c r="E44" s="7">
        <v>0.88900345947589365</v>
      </c>
      <c r="F44" s="32">
        <v>76637.248894106655</v>
      </c>
      <c r="G44" s="32">
        <v>8506.4695025307301</v>
      </c>
      <c r="H44" s="32">
        <v>363045.70312808256</v>
      </c>
      <c r="I44" s="33">
        <v>1249021.3608628795</v>
      </c>
      <c r="J44" s="31">
        <v>0.90981403624473922</v>
      </c>
      <c r="K44" s="30">
        <v>16.297836611915859</v>
      </c>
    </row>
    <row r="45" spans="1:11" ht="13.5" customHeight="1" x14ac:dyDescent="0.2">
      <c r="A45" s="9">
        <f t="shared" si="7"/>
        <v>75</v>
      </c>
      <c r="B45" s="8">
        <v>5</v>
      </c>
      <c r="C45" s="7">
        <v>3.6665595212385882E-2</v>
      </c>
      <c r="D45" s="7">
        <v>0.1685386932745149</v>
      </c>
      <c r="E45" s="7">
        <v>0.83146130672548513</v>
      </c>
      <c r="F45" s="32">
        <v>68130.779391575925</v>
      </c>
      <c r="G45" s="32">
        <v>11482.672530430456</v>
      </c>
      <c r="H45" s="32">
        <v>313172.94766161422</v>
      </c>
      <c r="I45" s="33">
        <v>885975.6577347971</v>
      </c>
      <c r="J45" s="31">
        <v>0.8626267849013125</v>
      </c>
      <c r="K45" s="30">
        <v>13.004044070048378</v>
      </c>
    </row>
    <row r="46" spans="1:11" ht="13.5" customHeight="1" x14ac:dyDescent="0.2">
      <c r="A46" s="9">
        <f t="shared" si="7"/>
        <v>80</v>
      </c>
      <c r="B46" s="8">
        <v>5</v>
      </c>
      <c r="C46" s="7">
        <v>5.7483147969743222E-2</v>
      </c>
      <c r="D46" s="7">
        <v>0.25213087542305218</v>
      </c>
      <c r="E46" s="7">
        <v>0.74786912457694776</v>
      </c>
      <c r="F46" s="32">
        <v>56648.106861145468</v>
      </c>
      <c r="G46" s="32">
        <v>14282.736773959215</v>
      </c>
      <c r="H46" s="32">
        <v>248468.24292707603</v>
      </c>
      <c r="I46" s="33">
        <v>572802.71007318282</v>
      </c>
      <c r="J46" s="31">
        <v>0.79338986583077376</v>
      </c>
      <c r="K46" s="30">
        <v>10.11159492897483</v>
      </c>
    </row>
    <row r="47" spans="1:11" ht="13.5" customHeight="1" x14ac:dyDescent="0.2">
      <c r="A47" s="9">
        <v>85</v>
      </c>
      <c r="B47" s="8">
        <v>5</v>
      </c>
      <c r="C47" s="7">
        <v>8.9607720027832391E-2</v>
      </c>
      <c r="D47" s="7">
        <v>0.36595371842870794</v>
      </c>
      <c r="E47" s="7">
        <v>0.63404628157129206</v>
      </c>
      <c r="F47" s="32">
        <v>42365.370087186253</v>
      </c>
      <c r="G47" s="32">
        <v>15503.764716014164</v>
      </c>
      <c r="H47" s="32">
        <v>173018.18092457496</v>
      </c>
      <c r="I47" s="33">
        <v>324334.46714610682</v>
      </c>
      <c r="J47" s="31">
        <v>0.69633921376163466</v>
      </c>
      <c r="K47" s="30">
        <v>7.6556505107506281</v>
      </c>
    </row>
    <row r="48" spans="1:11" ht="13.5" customHeight="1" x14ac:dyDescent="0.2">
      <c r="A48" s="9">
        <v>90</v>
      </c>
      <c r="B48" s="8">
        <v>5</v>
      </c>
      <c r="C48" s="7">
        <v>0.13876324012946048</v>
      </c>
      <c r="D48" s="7">
        <v>0.50975994741087149</v>
      </c>
      <c r="E48" s="7">
        <v>0.49024005258912851</v>
      </c>
      <c r="F48" s="32">
        <v>26861.605371172089</v>
      </c>
      <c r="G48" s="32">
        <v>13692.970541380266</v>
      </c>
      <c r="H48" s="32">
        <v>98678.659626319466</v>
      </c>
      <c r="I48" s="33">
        <v>151316.28622153186</v>
      </c>
      <c r="J48" s="31">
        <v>0.57033693857489554</v>
      </c>
      <c r="K48" s="30">
        <v>5.6331810452373299</v>
      </c>
    </row>
    <row r="49" spans="1:12" ht="13.5" customHeight="1" x14ac:dyDescent="0.2">
      <c r="A49" s="9">
        <v>95</v>
      </c>
      <c r="B49" s="8">
        <v>5</v>
      </c>
      <c r="C49" s="7">
        <v>0.21504341714855826</v>
      </c>
      <c r="D49" s="7">
        <v>0.67461272573281816</v>
      </c>
      <c r="E49" s="7">
        <v>0.32538727426718184</v>
      </c>
      <c r="F49" s="32">
        <v>13168.634829791823</v>
      </c>
      <c r="G49" s="32">
        <v>8883.7286367059878</v>
      </c>
      <c r="H49" s="32">
        <v>41311.325659268376</v>
      </c>
      <c r="I49" s="33">
        <v>52637.626595212387</v>
      </c>
      <c r="J49" s="31">
        <v>0.41864498175905362</v>
      </c>
      <c r="K49" s="30">
        <v>3.9971969209844445</v>
      </c>
    </row>
    <row r="50" spans="1:12" ht="13.5" customHeight="1" x14ac:dyDescent="0.2">
      <c r="A50" s="9" t="s">
        <v>3</v>
      </c>
      <c r="B50" s="34" t="s">
        <v>10</v>
      </c>
      <c r="C50" s="7">
        <v>0.37831470462591082</v>
      </c>
      <c r="D50" s="7">
        <v>1</v>
      </c>
      <c r="E50" s="7">
        <v>0</v>
      </c>
      <c r="F50" s="32">
        <v>4284.9061930858352</v>
      </c>
      <c r="G50" s="32">
        <v>4284.9061930858352</v>
      </c>
      <c r="H50" s="32">
        <v>11326.300935944009</v>
      </c>
      <c r="I50" s="33">
        <v>11326.300935944009</v>
      </c>
      <c r="J50" s="31">
        <v>0.21517499303386495</v>
      </c>
      <c r="K50" s="30">
        <v>2.6433019593801692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2.4581196049165335E-3</v>
      </c>
      <c r="D52" s="7">
        <v>2.4528884589878727E-3</v>
      </c>
      <c r="E52" s="7">
        <v>0.99754711154101217</v>
      </c>
      <c r="F52" s="32">
        <v>100000</v>
      </c>
      <c r="G52" s="32">
        <v>245.28884589878726</v>
      </c>
      <c r="H52" s="32">
        <v>99787.189121383766</v>
      </c>
      <c r="I52" s="33">
        <v>8195387.4329032805</v>
      </c>
      <c r="J52" s="31"/>
      <c r="K52" s="30">
        <v>81.9538743290328</v>
      </c>
      <c r="L52" s="29"/>
    </row>
    <row r="53" spans="1:12" ht="13.5" customHeight="1" x14ac:dyDescent="0.2">
      <c r="A53" s="6">
        <v>1</v>
      </c>
      <c r="B53" s="8">
        <v>4</v>
      </c>
      <c r="C53" s="7">
        <v>1.2444655531073689E-3</v>
      </c>
      <c r="D53" s="7">
        <v>4.9615145381867887E-3</v>
      </c>
      <c r="E53" s="7">
        <v>0.99503848546181317</v>
      </c>
      <c r="F53" s="32">
        <v>99754.711154101213</v>
      </c>
      <c r="G53" s="32">
        <v>494.93444964369701</v>
      </c>
      <c r="H53" s="32">
        <v>397708.4366922573</v>
      </c>
      <c r="I53" s="33">
        <v>8095600.2437818963</v>
      </c>
      <c r="J53" s="31">
        <v>0.99499125162728208</v>
      </c>
      <c r="K53" s="30">
        <v>81.155066764473929</v>
      </c>
    </row>
    <row r="54" spans="1:12" ht="13.5" customHeight="1" x14ac:dyDescent="0.2">
      <c r="A54" s="6">
        <v>5</v>
      </c>
      <c r="B54" s="8">
        <v>5</v>
      </c>
      <c r="C54" s="7">
        <v>2.3024360326518277E-4</v>
      </c>
      <c r="D54" s="7">
        <v>1.1504843003434574E-3</v>
      </c>
      <c r="E54" s="7">
        <v>0.99884951569965652</v>
      </c>
      <c r="F54" s="32">
        <v>99259.776704457516</v>
      </c>
      <c r="G54" s="32">
        <v>114.1968147540756</v>
      </c>
      <c r="H54" s="32">
        <v>495982.57295578183</v>
      </c>
      <c r="I54" s="33">
        <v>7697891.8070896389</v>
      </c>
      <c r="J54" s="31">
        <v>0.99695866098242636</v>
      </c>
      <c r="K54" s="30">
        <v>77.552983319817855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2.8426079499056155E-4</v>
      </c>
      <c r="D55" s="7">
        <v>1.4203903163582813E-3</v>
      </c>
      <c r="E55" s="7">
        <v>0.99857960968364168</v>
      </c>
      <c r="F55" s="32">
        <v>99145.57988970344</v>
      </c>
      <c r="G55" s="32">
        <v>140.82542158506112</v>
      </c>
      <c r="H55" s="32">
        <v>495409.23006894789</v>
      </c>
      <c r="I55" s="33">
        <v>7201909.2341338573</v>
      </c>
      <c r="J55" s="31">
        <v>0.99884402614507772</v>
      </c>
      <c r="K55" s="30">
        <v>72.639740895618047</v>
      </c>
    </row>
    <row r="56" spans="1:12" ht="13.5" customHeight="1" x14ac:dyDescent="0.2">
      <c r="A56" s="9">
        <f t="shared" si="8"/>
        <v>15</v>
      </c>
      <c r="B56" s="8">
        <v>5</v>
      </c>
      <c r="C56" s="7">
        <v>4.0275988962193117E-4</v>
      </c>
      <c r="D56" s="7">
        <v>2.0118428665228758E-3</v>
      </c>
      <c r="E56" s="7">
        <v>0.99798815713347711</v>
      </c>
      <c r="F56" s="32">
        <v>99004.754468118379</v>
      </c>
      <c r="G56" s="32">
        <v>199.18200902853278</v>
      </c>
      <c r="H56" s="32">
        <v>494542.81362402794</v>
      </c>
      <c r="I56" s="33">
        <v>6706500.0040649092</v>
      </c>
      <c r="J56" s="31">
        <v>0.99825110960326802</v>
      </c>
      <c r="K56" s="30">
        <v>67.739171114499797</v>
      </c>
    </row>
    <row r="57" spans="1:12" ht="13.5" customHeight="1" x14ac:dyDescent="0.2">
      <c r="A57" s="9">
        <f t="shared" si="8"/>
        <v>20</v>
      </c>
      <c r="B57" s="8">
        <v>5</v>
      </c>
      <c r="C57" s="7">
        <v>5.3514315511972877E-4</v>
      </c>
      <c r="D57" s="7">
        <v>2.6723145176465123E-3</v>
      </c>
      <c r="E57" s="7">
        <v>0.99732768548235351</v>
      </c>
      <c r="F57" s="32">
        <v>98805.572459089846</v>
      </c>
      <c r="G57" s="32">
        <v>264.0395657068002</v>
      </c>
      <c r="H57" s="32">
        <v>493399.87474515312</v>
      </c>
      <c r="I57" s="33">
        <v>6211957.1904408811</v>
      </c>
      <c r="J57" s="31">
        <v>0.9976888980137042</v>
      </c>
      <c r="K57" s="30">
        <v>62.870514646458055</v>
      </c>
    </row>
    <row r="58" spans="1:12" ht="13.5" customHeight="1" x14ac:dyDescent="0.2">
      <c r="A58" s="9">
        <f t="shared" si="8"/>
        <v>25</v>
      </c>
      <c r="B58" s="8">
        <v>5</v>
      </c>
      <c r="C58" s="7">
        <v>6.8938227720540695E-4</v>
      </c>
      <c r="D58" s="7">
        <v>3.4411933429273752E-3</v>
      </c>
      <c r="E58" s="7">
        <v>0.99655880665707264</v>
      </c>
      <c r="F58" s="32">
        <v>98541.532893383046</v>
      </c>
      <c r="G58" s="32">
        <v>339.10046699456871</v>
      </c>
      <c r="H58" s="32">
        <v>491890.31718251004</v>
      </c>
      <c r="I58" s="33">
        <v>5718557.3156957282</v>
      </c>
      <c r="J58" s="31">
        <v>0.99694049869100032</v>
      </c>
      <c r="K58" s="30">
        <v>58.031950059909441</v>
      </c>
    </row>
    <row r="59" spans="1:12" ht="13.5" customHeight="1" x14ac:dyDescent="0.2">
      <c r="A59" s="9">
        <f t="shared" si="8"/>
        <v>30</v>
      </c>
      <c r="B59" s="8">
        <v>5</v>
      </c>
      <c r="C59" s="7">
        <v>8.8477377070829855E-4</v>
      </c>
      <c r="D59" s="7">
        <v>4.4145045778246437E-3</v>
      </c>
      <c r="E59" s="7">
        <v>0.99558549542217534</v>
      </c>
      <c r="F59" s="32">
        <v>98202.432426388477</v>
      </c>
      <c r="G59" s="32">
        <v>433.51508749980712</v>
      </c>
      <c r="H59" s="32">
        <v>489972.80644153827</v>
      </c>
      <c r="I59" s="33">
        <v>5226666.998513218</v>
      </c>
      <c r="J59" s="31">
        <v>0.9961017513986552</v>
      </c>
      <c r="K59" s="30">
        <v>53.223396502230976</v>
      </c>
    </row>
    <row r="60" spans="1:12" ht="13.5" customHeight="1" x14ac:dyDescent="0.2">
      <c r="A60" s="9">
        <f t="shared" si="8"/>
        <v>35</v>
      </c>
      <c r="B60" s="8">
        <v>5</v>
      </c>
      <c r="C60" s="7">
        <v>1.146363831300976E-3</v>
      </c>
      <c r="D60" s="7">
        <v>5.7161155059211235E-3</v>
      </c>
      <c r="E60" s="7">
        <v>0.9942838844940789</v>
      </c>
      <c r="F60" s="32">
        <v>97768.91733888867</v>
      </c>
      <c r="G60" s="32">
        <v>558.85842439794214</v>
      </c>
      <c r="H60" s="32">
        <v>487505.28334770421</v>
      </c>
      <c r="I60" s="33">
        <v>4736694.19207168</v>
      </c>
      <c r="J60" s="31">
        <v>0.99496395909855773</v>
      </c>
      <c r="K60" s="30">
        <v>48.447853581657768</v>
      </c>
    </row>
    <row r="61" spans="1:12" ht="13.5" customHeight="1" x14ac:dyDescent="0.2">
      <c r="A61" s="9">
        <f t="shared" si="8"/>
        <v>40</v>
      </c>
      <c r="B61" s="8">
        <v>5</v>
      </c>
      <c r="C61" s="7">
        <v>1.5237557776731552E-3</v>
      </c>
      <c r="D61" s="7">
        <v>7.5912179594253082E-3</v>
      </c>
      <c r="E61" s="7">
        <v>0.9924087820405747</v>
      </c>
      <c r="F61" s="32">
        <v>97210.058914490728</v>
      </c>
      <c r="G61" s="32">
        <v>737.94274506847432</v>
      </c>
      <c r="H61" s="32">
        <v>484292.00786713121</v>
      </c>
      <c r="I61" s="33">
        <v>4249188.9087239755</v>
      </c>
      <c r="J61" s="31">
        <v>0.99340873711458588</v>
      </c>
      <c r="K61" s="30">
        <v>43.711411721925884</v>
      </c>
    </row>
    <row r="62" spans="1:12" ht="13.5" customHeight="1" x14ac:dyDescent="0.2">
      <c r="A62" s="9">
        <f t="shared" si="8"/>
        <v>45</v>
      </c>
      <c r="B62" s="8">
        <v>5</v>
      </c>
      <c r="C62" s="7">
        <v>2.0930905491002632E-3</v>
      </c>
      <c r="D62" s="7">
        <v>1.0413788149695732E-2</v>
      </c>
      <c r="E62" s="7">
        <v>0.98958621185030426</v>
      </c>
      <c r="F62" s="32">
        <v>96472.116169422254</v>
      </c>
      <c r="G62" s="32">
        <v>1004.6401801411994</v>
      </c>
      <c r="H62" s="32">
        <v>479979.32080532995</v>
      </c>
      <c r="I62" s="33">
        <v>3764896.9008568446</v>
      </c>
      <c r="J62" s="31">
        <v>0.9910948622076281</v>
      </c>
      <c r="K62" s="30">
        <v>39.025752210566353</v>
      </c>
    </row>
    <row r="63" spans="1:12" ht="13.5" customHeight="1" x14ac:dyDescent="0.2">
      <c r="A63" s="9">
        <f t="shared" si="8"/>
        <v>50</v>
      </c>
      <c r="B63" s="8">
        <v>5</v>
      </c>
      <c r="C63" s="7">
        <v>2.994405266464828E-3</v>
      </c>
      <c r="D63" s="7">
        <v>1.486718460074947E-2</v>
      </c>
      <c r="E63" s="7">
        <v>0.98513281539925057</v>
      </c>
      <c r="F63" s="32">
        <v>95467.475989281054</v>
      </c>
      <c r="G63" s="32">
        <v>1419.332588900259</v>
      </c>
      <c r="H63" s="32">
        <v>473994.82120732183</v>
      </c>
      <c r="I63" s="33">
        <v>3284917.5800515148</v>
      </c>
      <c r="J63" s="31">
        <v>0.98753175535152837</v>
      </c>
      <c r="K63" s="30">
        <v>34.408761161972485</v>
      </c>
    </row>
    <row r="64" spans="1:12" ht="13.5" customHeight="1" x14ac:dyDescent="0.2">
      <c r="A64" s="9">
        <f t="shared" si="8"/>
        <v>55</v>
      </c>
      <c r="B64" s="8">
        <v>5</v>
      </c>
      <c r="C64" s="7">
        <v>4.4579042350027147E-3</v>
      </c>
      <c r="D64" s="7">
        <v>2.2059161294088293E-2</v>
      </c>
      <c r="E64" s="7">
        <v>0.97794083870591175</v>
      </c>
      <c r="F64" s="32">
        <v>94048.143400380795</v>
      </c>
      <c r="G64" s="32">
        <v>2074.6231646785454</v>
      </c>
      <c r="H64" s="32">
        <v>465380.82814542158</v>
      </c>
      <c r="I64" s="33">
        <v>2810922.7588441931</v>
      </c>
      <c r="J64" s="31">
        <v>0.98182682030162405</v>
      </c>
      <c r="K64" s="30">
        <v>29.888125987533442</v>
      </c>
    </row>
    <row r="65" spans="1:11" ht="13.5" customHeight="1" x14ac:dyDescent="0.2">
      <c r="A65" s="9">
        <f t="shared" si="8"/>
        <v>60</v>
      </c>
      <c r="B65" s="8">
        <v>5</v>
      </c>
      <c r="C65" s="7">
        <v>6.8900324250439331E-3</v>
      </c>
      <c r="D65" s="7">
        <v>3.3904976014614119E-2</v>
      </c>
      <c r="E65" s="7">
        <v>0.96609502398538583</v>
      </c>
      <c r="F65" s="32">
        <v>91973.52023570225</v>
      </c>
      <c r="G65" s="32">
        <v>3118.3599975711113</v>
      </c>
      <c r="H65" s="32">
        <v>452590.03226697119</v>
      </c>
      <c r="I65" s="33">
        <v>2345541.9306987715</v>
      </c>
      <c r="J65" s="31">
        <v>0.97251542155395032</v>
      </c>
      <c r="K65" s="30">
        <v>25.50236116534202</v>
      </c>
    </row>
    <row r="66" spans="1:11" ht="13.5" customHeight="1" x14ac:dyDescent="0.2">
      <c r="A66" s="9">
        <f t="shared" si="8"/>
        <v>65</v>
      </c>
      <c r="B66" s="8">
        <v>5</v>
      </c>
      <c r="C66" s="7">
        <v>1.097209410941808E-2</v>
      </c>
      <c r="D66" s="7">
        <v>5.3492530313345769E-2</v>
      </c>
      <c r="E66" s="7">
        <v>0.94650746968665422</v>
      </c>
      <c r="F66" s="32">
        <v>88855.160238131139</v>
      </c>
      <c r="G66" s="32">
        <v>4753.0873525354255</v>
      </c>
      <c r="H66" s="32">
        <v>433197.82943308272</v>
      </c>
      <c r="I66" s="33">
        <v>1892951.8984318003</v>
      </c>
      <c r="J66" s="31">
        <v>0.95715282827428794</v>
      </c>
      <c r="K66" s="30">
        <v>21.303792524358787</v>
      </c>
    </row>
    <row r="67" spans="1:11" ht="13.5" customHeight="1" x14ac:dyDescent="0.2">
      <c r="A67" s="9">
        <f t="shared" si="8"/>
        <v>70</v>
      </c>
      <c r="B67" s="8">
        <v>5</v>
      </c>
      <c r="C67" s="7">
        <v>1.7896251093064891E-2</v>
      </c>
      <c r="D67" s="7">
        <v>8.5888974463525336E-2</v>
      </c>
      <c r="E67" s="7">
        <v>0.91411102553647461</v>
      </c>
      <c r="F67" s="32">
        <v>84102.072885595713</v>
      </c>
      <c r="G67" s="32">
        <v>7223.4407904004765</v>
      </c>
      <c r="H67" s="32">
        <v>403628.71267489565</v>
      </c>
      <c r="I67" s="33">
        <v>1459754.0689987177</v>
      </c>
      <c r="J67" s="31">
        <v>0.93174223241865373</v>
      </c>
      <c r="K67" s="30">
        <v>17.356933294431698</v>
      </c>
    </row>
    <row r="68" spans="1:11" ht="13.5" customHeight="1" x14ac:dyDescent="0.2">
      <c r="A68" s="9">
        <f t="shared" si="8"/>
        <v>75</v>
      </c>
      <c r="B68" s="8">
        <v>5</v>
      </c>
      <c r="C68" s="7">
        <v>2.9773043311873776E-2</v>
      </c>
      <c r="D68" s="7">
        <v>0.13913201171544012</v>
      </c>
      <c r="E68" s="7">
        <v>0.8608679882845599</v>
      </c>
      <c r="F68" s="32">
        <v>76878.632095195237</v>
      </c>
      <c r="G68" s="32">
        <v>10696.278741335715</v>
      </c>
      <c r="H68" s="32">
        <v>359260.51056627912</v>
      </c>
      <c r="I68" s="33">
        <v>1056125.3563238222</v>
      </c>
      <c r="J68" s="31">
        <v>0.89007669495417419</v>
      </c>
      <c r="K68" s="30">
        <v>13.737566961598267</v>
      </c>
    </row>
    <row r="69" spans="1:11" ht="13.5" customHeight="1" x14ac:dyDescent="0.2">
      <c r="A69" s="9">
        <f t="shared" si="8"/>
        <v>80</v>
      </c>
      <c r="B69" s="8">
        <v>5</v>
      </c>
      <c r="C69" s="7">
        <v>5.0262823185699405E-2</v>
      </c>
      <c r="D69" s="7">
        <v>0.2243148859596156</v>
      </c>
      <c r="E69" s="7">
        <v>0.77568511404038443</v>
      </c>
      <c r="F69" s="32">
        <v>66182.353353859522</v>
      </c>
      <c r="G69" s="32">
        <v>14845.687045109982</v>
      </c>
      <c r="H69" s="32">
        <v>295361.18554784689</v>
      </c>
      <c r="I69" s="33">
        <v>696864.84575754311</v>
      </c>
      <c r="J69" s="31">
        <v>0.82213651893520989</v>
      </c>
      <c r="K69" s="30">
        <v>10.529466095464924</v>
      </c>
    </row>
    <row r="70" spans="1:11" ht="13.5" customHeight="1" x14ac:dyDescent="0.2">
      <c r="A70" s="9">
        <v>85</v>
      </c>
      <c r="B70" s="8">
        <v>5</v>
      </c>
      <c r="C70" s="7">
        <v>8.2827826314147132E-2</v>
      </c>
      <c r="D70" s="7">
        <v>0.34391564949651354</v>
      </c>
      <c r="E70" s="7">
        <v>0.65608435050348646</v>
      </c>
      <c r="F70" s="32">
        <v>51336.66630874954</v>
      </c>
      <c r="G70" s="32">
        <v>17655.482936559383</v>
      </c>
      <c r="H70" s="32">
        <v>213158.83468432634</v>
      </c>
      <c r="I70" s="33">
        <v>401503.66020969627</v>
      </c>
      <c r="J70" s="31">
        <v>0.72168871576321525</v>
      </c>
      <c r="K70" s="30">
        <v>7.8209920721179786</v>
      </c>
    </row>
    <row r="71" spans="1:11" ht="13.5" customHeight="1" x14ac:dyDescent="0.2">
      <c r="A71" s="9">
        <v>90</v>
      </c>
      <c r="B71" s="8">
        <v>5</v>
      </c>
      <c r="C71" s="7">
        <v>0.1374908065163126</v>
      </c>
      <c r="D71" s="7">
        <v>0.507938817329743</v>
      </c>
      <c r="E71" s="7">
        <v>0.492061182670257</v>
      </c>
      <c r="F71" s="32">
        <v>33681.183372190157</v>
      </c>
      <c r="G71" s="32">
        <v>17107.980448336471</v>
      </c>
      <c r="H71" s="32">
        <v>124429.99558888102</v>
      </c>
      <c r="I71" s="33">
        <v>188344.82552536996</v>
      </c>
      <c r="J71" s="31">
        <v>0.58374308422708976</v>
      </c>
      <c r="K71" s="30">
        <v>5.5919895522697791</v>
      </c>
    </row>
    <row r="72" spans="1:11" ht="13.5" customHeight="1" x14ac:dyDescent="0.2">
      <c r="A72" s="9">
        <v>95</v>
      </c>
      <c r="B72" s="8">
        <v>5</v>
      </c>
      <c r="C72" s="7">
        <v>0.22878171898462382</v>
      </c>
      <c r="D72" s="7">
        <v>0.70144531511895414</v>
      </c>
      <c r="E72" s="7">
        <v>0.29855468488104586</v>
      </c>
      <c r="F72" s="32">
        <v>16573.202923853685</v>
      </c>
      <c r="G72" s="32">
        <v>11625.19554745292</v>
      </c>
      <c r="H72" s="32">
        <v>50813.481072909664</v>
      </c>
      <c r="I72" s="33">
        <v>63914.829936488932</v>
      </c>
      <c r="J72" s="31">
        <v>0.40837003033254404</v>
      </c>
      <c r="K72" s="30">
        <v>3.856516463965864</v>
      </c>
    </row>
    <row r="73" spans="1:11" ht="13.5" customHeight="1" x14ac:dyDescent="0.2">
      <c r="A73" s="9" t="s">
        <v>3</v>
      </c>
      <c r="B73" s="34" t="s">
        <v>10</v>
      </c>
      <c r="C73" s="7">
        <v>0.37767159915540011</v>
      </c>
      <c r="D73" s="7">
        <v>1</v>
      </c>
      <c r="E73" s="7">
        <v>0</v>
      </c>
      <c r="F73" s="32">
        <v>4948.0073764007648</v>
      </c>
      <c r="G73" s="32">
        <v>4948.0073764007648</v>
      </c>
      <c r="H73" s="32">
        <v>13101.348863579266</v>
      </c>
      <c r="I73" s="33">
        <v>13101.348863579266</v>
      </c>
      <c r="J73" s="31">
        <v>0.20498136154939081</v>
      </c>
      <c r="K73" s="30">
        <v>2.6478030178502547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0.1254840956196121</v>
      </c>
      <c r="E75" s="39" t="s">
        <v>6</v>
      </c>
      <c r="F75" s="17" t="s">
        <v>8</v>
      </c>
      <c r="G75" s="18">
        <f>+(H29-F30)/G29</f>
        <v>0.11889095465118397</v>
      </c>
      <c r="H75" s="39" t="s">
        <v>7</v>
      </c>
      <c r="I75" s="15" t="s">
        <v>8</v>
      </c>
      <c r="J75" s="16">
        <f>(H52-F53)/G52</f>
        <v>0.13240702879720309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1.1658879029439686</v>
      </c>
      <c r="E76" s="40"/>
      <c r="F76" s="20" t="s">
        <v>9</v>
      </c>
      <c r="G76" s="18">
        <f>+(H30-4*F31)/G30</f>
        <v>0.9882982770012495</v>
      </c>
      <c r="H76" s="40"/>
      <c r="I76" s="19" t="s">
        <v>9</v>
      </c>
      <c r="J76" s="16">
        <f>(H53-4*F54)/G53</f>
        <v>1.3523606508075616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R50" sqref="R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ht="12.75" customHeight="1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5.5872772176870939E-3</v>
      </c>
      <c r="D6" s="7">
        <f t="shared" si="0"/>
        <v>5.550560030510519E-3</v>
      </c>
      <c r="E6" s="7">
        <f t="shared" si="0"/>
        <v>0.99444943996948942</v>
      </c>
      <c r="F6" s="32">
        <f t="shared" si="0"/>
        <v>100000</v>
      </c>
      <c r="G6" s="32">
        <f t="shared" si="0"/>
        <v>555.0560030510519</v>
      </c>
      <c r="H6" s="32">
        <f t="shared" si="0"/>
        <v>99509.438528991348</v>
      </c>
      <c r="I6" s="33">
        <f t="shared" si="0"/>
        <v>8063152.0011074562</v>
      </c>
      <c r="J6" s="31"/>
      <c r="K6" s="30">
        <f t="shared" ref="K6:K27" si="1">+K29*0.5122+K52*0.4878</f>
        <v>80.631520011074542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2.0721741254049646E-3</v>
      </c>
      <c r="D7" s="7">
        <f t="shared" si="0"/>
        <v>8.2289666427275178E-3</v>
      </c>
      <c r="E7" s="7">
        <f t="shared" si="0"/>
        <v>0.99177103335727246</v>
      </c>
      <c r="F7" s="32">
        <f t="shared" si="0"/>
        <v>99444.943996948947</v>
      </c>
      <c r="G7" s="32">
        <f t="shared" si="0"/>
        <v>817.2095643963454</v>
      </c>
      <c r="H7" s="32">
        <f t="shared" si="0"/>
        <v>395397.85648313357</v>
      </c>
      <c r="I7" s="33">
        <f t="shared" si="0"/>
        <v>7963642.5625784639</v>
      </c>
      <c r="J7" s="31">
        <f t="shared" ref="J7:J27" si="2">+J30*0.5122+J53*0.4878</f>
        <v>0.98981459002424987</v>
      </c>
      <c r="K7" s="30">
        <f t="shared" si="1"/>
        <v>80.075382319331212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2.3322325174248194E-4</v>
      </c>
      <c r="D8" s="7">
        <f t="shared" si="0"/>
        <v>1.1653239545746648E-3</v>
      </c>
      <c r="E8" s="7">
        <f t="shared" si="0"/>
        <v>0.99883467604542542</v>
      </c>
      <c r="F8" s="32">
        <f t="shared" si="0"/>
        <v>98627.734432552606</v>
      </c>
      <c r="G8" s="32">
        <f t="shared" si="0"/>
        <v>114.87849016671078</v>
      </c>
      <c r="H8" s="32">
        <f t="shared" si="0"/>
        <v>492806.426995288</v>
      </c>
      <c r="I8" s="33">
        <f t="shared" si="0"/>
        <v>7568244.7060953304</v>
      </c>
      <c r="J8" s="31">
        <f t="shared" si="2"/>
        <v>0.99574757808957659</v>
      </c>
      <c r="K8" s="30">
        <f t="shared" si="1"/>
        <v>76.725703613478771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2.5683023067109469E-4</v>
      </c>
      <c r="D9" s="7">
        <f t="shared" si="0"/>
        <v>1.2834278088645476E-3</v>
      </c>
      <c r="E9" s="7">
        <f t="shared" si="0"/>
        <v>0.99871657219113541</v>
      </c>
      <c r="F9" s="32">
        <f t="shared" si="0"/>
        <v>98512.855942385882</v>
      </c>
      <c r="G9" s="32">
        <f t="shared" si="0"/>
        <v>126.46708210576961</v>
      </c>
      <c r="H9" s="32">
        <f t="shared" si="0"/>
        <v>492287.45678924921</v>
      </c>
      <c r="I9" s="33">
        <f t="shared" si="0"/>
        <v>7075438.2791000437</v>
      </c>
      <c r="J9" s="31">
        <f t="shared" si="2"/>
        <v>0.99894712739062319</v>
      </c>
      <c r="K9" s="30">
        <f t="shared" si="1"/>
        <v>71.812641029349265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5.3826950535792117E-4</v>
      </c>
      <c r="D10" s="7">
        <f t="shared" si="0"/>
        <v>2.6878821501297653E-3</v>
      </c>
      <c r="E10" s="7">
        <f t="shared" si="0"/>
        <v>0.99731211784987028</v>
      </c>
      <c r="F10" s="32">
        <f t="shared" si="0"/>
        <v>98386.388860280131</v>
      </c>
      <c r="G10" s="32">
        <f t="shared" si="0"/>
        <v>263.93111195820143</v>
      </c>
      <c r="H10" s="32">
        <f t="shared" si="0"/>
        <v>491340.25122662995</v>
      </c>
      <c r="I10" s="33">
        <f t="shared" si="0"/>
        <v>6583150.8223107941</v>
      </c>
      <c r="J10" s="31">
        <f t="shared" si="2"/>
        <v>0.99807402899852105</v>
      </c>
      <c r="K10" s="30">
        <f t="shared" si="1"/>
        <v>66.90138364620158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8.8947114508018156E-4</v>
      </c>
      <c r="D11" s="7">
        <f t="shared" si="0"/>
        <v>4.4363842065635517E-3</v>
      </c>
      <c r="E11" s="7">
        <f t="shared" si="0"/>
        <v>0.99556361579343644</v>
      </c>
      <c r="F11" s="32">
        <f t="shared" si="0"/>
        <v>98122.457748321918</v>
      </c>
      <c r="G11" s="32">
        <f t="shared" si="0"/>
        <v>433.91390147631836</v>
      </c>
      <c r="H11" s="32">
        <f t="shared" si="0"/>
        <v>489588.23992965592</v>
      </c>
      <c r="I11" s="33">
        <f t="shared" si="0"/>
        <v>6091810.5710841641</v>
      </c>
      <c r="J11" s="31">
        <f t="shared" si="2"/>
        <v>0.99642453196854885</v>
      </c>
      <c r="K11" s="30">
        <f t="shared" si="1"/>
        <v>62.073160134416931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1.1338669080579703E-3</v>
      </c>
      <c r="D12" s="7">
        <f t="shared" si="0"/>
        <v>5.6509358742109989E-3</v>
      </c>
      <c r="E12" s="7">
        <f t="shared" si="0"/>
        <v>0.99434906412578905</v>
      </c>
      <c r="F12" s="32">
        <f t="shared" si="0"/>
        <v>97688.543846845598</v>
      </c>
      <c r="G12" s="32">
        <f t="shared" si="0"/>
        <v>549.85191795345304</v>
      </c>
      <c r="H12" s="32">
        <f t="shared" si="0"/>
        <v>487102.13431948476</v>
      </c>
      <c r="I12" s="33">
        <f t="shared" si="0"/>
        <v>5602222.3311545076</v>
      </c>
      <c r="J12" s="31">
        <f t="shared" si="2"/>
        <v>0.99490373353750106</v>
      </c>
      <c r="K12" s="30">
        <f t="shared" si="1"/>
        <v>57.335557505321418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1.2916993246660437E-3</v>
      </c>
      <c r="D13" s="7">
        <f t="shared" si="0"/>
        <v>6.4354847529862723E-3</v>
      </c>
      <c r="E13" s="7">
        <f t="shared" si="0"/>
        <v>0.99356451524701361</v>
      </c>
      <c r="F13" s="32">
        <f t="shared" si="0"/>
        <v>97138.691928892149</v>
      </c>
      <c r="G13" s="32">
        <f t="shared" si="0"/>
        <v>622.56714345328066</v>
      </c>
      <c r="H13" s="32">
        <f t="shared" si="0"/>
        <v>484163.6243335554</v>
      </c>
      <c r="I13" s="33">
        <f t="shared" si="0"/>
        <v>5115120.1968350224</v>
      </c>
      <c r="J13" s="31">
        <f t="shared" si="2"/>
        <v>0.9939425152491137</v>
      </c>
      <c r="K13" s="30">
        <f t="shared" si="1"/>
        <v>52.644058700399945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1.4673982716684368E-3</v>
      </c>
      <c r="D14" s="7">
        <f t="shared" si="0"/>
        <v>7.3089440521716485E-3</v>
      </c>
      <c r="E14" s="7">
        <f t="shared" si="0"/>
        <v>0.99269105594782836</v>
      </c>
      <c r="F14" s="32">
        <f t="shared" si="0"/>
        <v>96516.124785438878</v>
      </c>
      <c r="G14" s="32">
        <f t="shared" si="0"/>
        <v>702.85729962091239</v>
      </c>
      <c r="H14" s="32">
        <f t="shared" si="0"/>
        <v>480864.59229922295</v>
      </c>
      <c r="I14" s="33">
        <f t="shared" si="0"/>
        <v>4630956.5725014675</v>
      </c>
      <c r="J14" s="31">
        <f t="shared" si="2"/>
        <v>0.99315937936523024</v>
      </c>
      <c r="K14" s="30">
        <f t="shared" si="1"/>
        <v>47.966181057957002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1.7860761814291321E-3</v>
      </c>
      <c r="D15" s="7">
        <f t="shared" si="0"/>
        <v>8.8906438119501514E-3</v>
      </c>
      <c r="E15" s="7">
        <f t="shared" si="0"/>
        <v>0.99110935618804996</v>
      </c>
      <c r="F15" s="32">
        <f t="shared" si="0"/>
        <v>95813.267485817953</v>
      </c>
      <c r="G15" s="32">
        <f t="shared" si="0"/>
        <v>849.20929965195501</v>
      </c>
      <c r="H15" s="32">
        <f t="shared" si="0"/>
        <v>477021.58780553198</v>
      </c>
      <c r="I15" s="33">
        <f t="shared" si="0"/>
        <v>4150091.9802022446</v>
      </c>
      <c r="J15" s="31">
        <f t="shared" si="2"/>
        <v>0.99198127149578075</v>
      </c>
      <c r="K15" s="30">
        <f t="shared" si="1"/>
        <v>43.29863035917851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2.3646791299543092E-3</v>
      </c>
      <c r="D16" s="7">
        <f t="shared" si="4"/>
        <v>1.1755495606358383E-2</v>
      </c>
      <c r="E16" s="7">
        <f t="shared" si="4"/>
        <v>0.98824450439364164</v>
      </c>
      <c r="F16" s="32">
        <f t="shared" si="4"/>
        <v>94964.058186166003</v>
      </c>
      <c r="G16" s="32">
        <f t="shared" si="4"/>
        <v>1113.1097749340111</v>
      </c>
      <c r="H16" s="32">
        <f t="shared" si="4"/>
        <v>472173.99912716367</v>
      </c>
      <c r="I16" s="33">
        <f t="shared" si="4"/>
        <v>3673070.3923967127</v>
      </c>
      <c r="J16" s="31">
        <f t="shared" si="2"/>
        <v>0.98980774193694132</v>
      </c>
      <c r="K16" s="30">
        <f t="shared" si="1"/>
        <v>38.662186679464654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3.3630530628575971E-3</v>
      </c>
      <c r="D17" s="7">
        <f t="shared" si="4"/>
        <v>1.6679789535451909E-2</v>
      </c>
      <c r="E17" s="7">
        <f t="shared" si="4"/>
        <v>0.98332021046454821</v>
      </c>
      <c r="F17" s="32">
        <f t="shared" si="4"/>
        <v>93850.948411231991</v>
      </c>
      <c r="G17" s="32">
        <f t="shared" si="4"/>
        <v>1560.5310192296386</v>
      </c>
      <c r="H17" s="32">
        <f t="shared" si="4"/>
        <v>465579.19466141408</v>
      </c>
      <c r="I17" s="33">
        <f t="shared" si="4"/>
        <v>3200896.3932695491</v>
      </c>
      <c r="J17" s="31">
        <f t="shared" si="2"/>
        <v>0.9859913326505727</v>
      </c>
      <c r="K17" s="30">
        <f t="shared" si="1"/>
        <v>34.089210865000524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5.0165874188610304E-3</v>
      </c>
      <c r="D18" s="7">
        <f t="shared" si="4"/>
        <v>2.4783991245719821E-2</v>
      </c>
      <c r="E18" s="7">
        <f t="shared" si="4"/>
        <v>0.97521600875428027</v>
      </c>
      <c r="F18" s="32">
        <f t="shared" si="4"/>
        <v>92290.41739200236</v>
      </c>
      <c r="G18" s="32">
        <f t="shared" si="4"/>
        <v>2279.1643894754807</v>
      </c>
      <c r="H18" s="32">
        <f t="shared" si="4"/>
        <v>456110.15279430454</v>
      </c>
      <c r="I18" s="33">
        <f t="shared" si="4"/>
        <v>2735317.1986081349</v>
      </c>
      <c r="J18" s="31">
        <f t="shared" si="2"/>
        <v>0.97959383740470396</v>
      </c>
      <c r="K18" s="30">
        <f t="shared" si="1"/>
        <v>29.620468827149466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7.7165038936335018E-3</v>
      </c>
      <c r="D19" s="7">
        <f t="shared" si="4"/>
        <v>3.7881786841077555E-2</v>
      </c>
      <c r="E19" s="7">
        <f t="shared" si="4"/>
        <v>0.96211821315892254</v>
      </c>
      <c r="F19" s="32">
        <f t="shared" si="4"/>
        <v>90011.253002526879</v>
      </c>
      <c r="G19" s="32">
        <f t="shared" si="4"/>
        <v>3395.8509840587303</v>
      </c>
      <c r="H19" s="32">
        <f t="shared" si="4"/>
        <v>442112.6418745144</v>
      </c>
      <c r="I19" s="33">
        <f t="shared" si="4"/>
        <v>2279207.0458138306</v>
      </c>
      <c r="J19" s="31">
        <f t="shared" si="2"/>
        <v>0.9691935166764023</v>
      </c>
      <c r="K19" s="30">
        <f t="shared" si="1"/>
        <v>25.302903406099755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1.2112012445088232E-2</v>
      </c>
      <c r="D20" s="7">
        <f t="shared" si="4"/>
        <v>5.8855838001614036E-2</v>
      </c>
      <c r="E20" s="7">
        <f t="shared" si="4"/>
        <v>0.94114416199838602</v>
      </c>
      <c r="F20" s="32">
        <f t="shared" si="4"/>
        <v>86615.402018468143</v>
      </c>
      <c r="G20" s="32">
        <f t="shared" si="4"/>
        <v>5074.444600671337</v>
      </c>
      <c r="H20" s="32">
        <f t="shared" si="4"/>
        <v>421197.90896204824</v>
      </c>
      <c r="I20" s="33">
        <f t="shared" si="4"/>
        <v>1837094.403939316</v>
      </c>
      <c r="J20" s="31">
        <f t="shared" si="2"/>
        <v>0.95248804874577497</v>
      </c>
      <c r="K20" s="30">
        <f t="shared" si="1"/>
        <v>21.190857157963887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1.9280077881717241E-2</v>
      </c>
      <c r="D21" s="7">
        <f t="shared" si="4"/>
        <v>9.2158134569429978E-2</v>
      </c>
      <c r="E21" s="7">
        <f t="shared" si="4"/>
        <v>0.90784186543056999</v>
      </c>
      <c r="F21" s="32">
        <f t="shared" si="4"/>
        <v>81540.957417796802</v>
      </c>
      <c r="G21" s="32">
        <f t="shared" si="4"/>
        <v>7477.8924123415318</v>
      </c>
      <c r="H21" s="32">
        <f t="shared" si="4"/>
        <v>390126.44367328438</v>
      </c>
      <c r="I21" s="33">
        <f t="shared" si="4"/>
        <v>1415896.4949772677</v>
      </c>
      <c r="J21" s="31">
        <f t="shared" si="2"/>
        <v>0.925880051894588</v>
      </c>
      <c r="K21" s="30">
        <f t="shared" si="1"/>
        <v>17.345874239887607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3.1009421248980915E-2</v>
      </c>
      <c r="D22" s="7">
        <f t="shared" si="4"/>
        <v>0.14434891746345596</v>
      </c>
      <c r="E22" s="7">
        <f t="shared" si="4"/>
        <v>0.85565108253654398</v>
      </c>
      <c r="F22" s="32">
        <f t="shared" si="4"/>
        <v>74063.065005455283</v>
      </c>
      <c r="G22" s="32">
        <f t="shared" si="4"/>
        <v>10641.409011875206</v>
      </c>
      <c r="H22" s="32">
        <f t="shared" si="4"/>
        <v>345119.2876529179</v>
      </c>
      <c r="I22" s="33">
        <f t="shared" si="4"/>
        <v>1025770.0513039834</v>
      </c>
      <c r="J22" s="31">
        <f t="shared" si="2"/>
        <v>0.88407852024948175</v>
      </c>
      <c r="K22" s="30">
        <f t="shared" si="1"/>
        <v>13.834311365833603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5.0340507375201876E-2</v>
      </c>
      <c r="D23" s="7">
        <f t="shared" si="4"/>
        <v>0.22440566514351717</v>
      </c>
      <c r="E23" s="7">
        <f t="shared" si="4"/>
        <v>0.77559433485648277</v>
      </c>
      <c r="F23" s="32">
        <f t="shared" si="4"/>
        <v>63421.655993580061</v>
      </c>
      <c r="G23" s="32">
        <f t="shared" si="4"/>
        <v>14183.686738304674</v>
      </c>
      <c r="H23" s="32">
        <f t="shared" si="4"/>
        <v>282965.64961806964</v>
      </c>
      <c r="I23" s="33">
        <f t="shared" si="4"/>
        <v>680650.76365106541</v>
      </c>
      <c r="J23" s="31">
        <f t="shared" si="2"/>
        <v>0.81918333165669632</v>
      </c>
      <c r="K23" s="30">
        <f t="shared" si="1"/>
        <v>10.722130736445276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8.0625699192559186E-2</v>
      </c>
      <c r="D24" s="7">
        <f t="shared" si="4"/>
        <v>0.33605875308872946</v>
      </c>
      <c r="E24" s="7">
        <f t="shared" si="4"/>
        <v>0.66394124691127065</v>
      </c>
      <c r="F24" s="32">
        <f t="shared" si="4"/>
        <v>49237.969255275391</v>
      </c>
      <c r="G24" s="32">
        <f t="shared" si="4"/>
        <v>16514.704204725556</v>
      </c>
      <c r="H24" s="32">
        <f t="shared" si="4"/>
        <v>205369.6936917642</v>
      </c>
      <c r="I24" s="33">
        <f t="shared" si="4"/>
        <v>397685.11403299577</v>
      </c>
      <c r="J24" s="31">
        <f t="shared" si="2"/>
        <v>0.72503911227736495</v>
      </c>
      <c r="K24" s="30">
        <f t="shared" si="1"/>
        <v>8.0741009557573715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0.12927916280647905</v>
      </c>
      <c r="D25" s="7">
        <f t="shared" si="4"/>
        <v>0.48528504198540012</v>
      </c>
      <c r="E25" s="7">
        <f t="shared" si="4"/>
        <v>0.51471495801459988</v>
      </c>
      <c r="F25" s="32">
        <f t="shared" si="4"/>
        <v>32723.265050549839</v>
      </c>
      <c r="G25" s="32">
        <f t="shared" si="4"/>
        <v>15887.289302296253</v>
      </c>
      <c r="H25" s="32">
        <f t="shared" si="4"/>
        <v>122836.85026905496</v>
      </c>
      <c r="I25" s="33">
        <f t="shared" si="4"/>
        <v>192315.42034123157</v>
      </c>
      <c r="J25" s="31">
        <f t="shared" si="2"/>
        <v>0.59780988518150302</v>
      </c>
      <c r="K25" s="30">
        <f t="shared" si="1"/>
        <v>5.882577266092099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0.20786239064993964</v>
      </c>
      <c r="D26" s="7">
        <f t="shared" si="5"/>
        <v>0.66276791429196891</v>
      </c>
      <c r="E26" s="7">
        <f t="shared" si="5"/>
        <v>0.33723208570803109</v>
      </c>
      <c r="F26" s="32">
        <f t="shared" si="5"/>
        <v>16835.975748253582</v>
      </c>
      <c r="G26" s="32">
        <f t="shared" si="5"/>
        <v>11183.583208196373</v>
      </c>
      <c r="H26" s="32">
        <f t="shared" si="5"/>
        <v>53642.410855512731</v>
      </c>
      <c r="I26" s="33">
        <f t="shared" si="5"/>
        <v>69478.570072176633</v>
      </c>
      <c r="J26" s="31">
        <f t="shared" si="2"/>
        <v>0.43748449788728982</v>
      </c>
      <c r="K26" s="30">
        <f t="shared" si="1"/>
        <v>4.1354511837199723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0.3568814046193074</v>
      </c>
      <c r="D27" s="7">
        <f t="shared" si="6"/>
        <v>1</v>
      </c>
      <c r="E27" s="7">
        <f t="shared" si="6"/>
        <v>0</v>
      </c>
      <c r="F27" s="32">
        <f t="shared" si="6"/>
        <v>5652.3925400572098</v>
      </c>
      <c r="G27" s="32">
        <f t="shared" si="6"/>
        <v>5652.3925400572098</v>
      </c>
      <c r="H27" s="32">
        <f t="shared" si="6"/>
        <v>15836.159216663891</v>
      </c>
      <c r="I27" s="33">
        <f t="shared" si="6"/>
        <v>15836.159216663891</v>
      </c>
      <c r="J27" s="31">
        <f t="shared" si="2"/>
        <v>0.22838331046340515</v>
      </c>
      <c r="K27" s="30">
        <f t="shared" si="1"/>
        <v>2.8020892367365606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8.7536855923032279E-3</v>
      </c>
      <c r="D29" s="7">
        <v>8.6862363930935681E-3</v>
      </c>
      <c r="E29" s="7">
        <v>0.99131376360690648</v>
      </c>
      <c r="F29" s="32">
        <v>100000</v>
      </c>
      <c r="G29" s="32">
        <v>868.6236393093568</v>
      </c>
      <c r="H29" s="32">
        <v>99229.476561632895</v>
      </c>
      <c r="I29" s="33">
        <v>7871421.8611654779</v>
      </c>
      <c r="J29" s="31"/>
      <c r="K29" s="30">
        <v>78.714218611654772</v>
      </c>
    </row>
    <row r="30" spans="1:11" ht="13.5" customHeight="1" x14ac:dyDescent="0.2">
      <c r="A30" s="6">
        <v>1</v>
      </c>
      <c r="B30" s="8">
        <v>4</v>
      </c>
      <c r="C30" s="7">
        <v>2.9330396658523304E-3</v>
      </c>
      <c r="D30" s="7">
        <v>1.1629283193538139E-2</v>
      </c>
      <c r="E30" s="7">
        <v>0.98837071680646182</v>
      </c>
      <c r="F30" s="32">
        <v>99131.376360690643</v>
      </c>
      <c r="G30" s="32">
        <v>1152.8268490636838</v>
      </c>
      <c r="H30" s="32">
        <v>393048.50271388219</v>
      </c>
      <c r="I30" s="33">
        <v>7772192.384603845</v>
      </c>
      <c r="J30" s="31">
        <v>0.98455595855103017</v>
      </c>
      <c r="K30" s="30">
        <v>78.402950407191298</v>
      </c>
    </row>
    <row r="31" spans="1:11" ht="13.5" customHeight="1" x14ac:dyDescent="0.2">
      <c r="A31" s="6">
        <v>5</v>
      </c>
      <c r="B31" s="8">
        <v>5</v>
      </c>
      <c r="C31" s="7">
        <v>2.4932085197956435E-4</v>
      </c>
      <c r="D31" s="7">
        <v>1.2456742110424619E-3</v>
      </c>
      <c r="E31" s="7">
        <v>0.99875432578895751</v>
      </c>
      <c r="F31" s="32">
        <v>97978.549511626959</v>
      </c>
      <c r="G31" s="32">
        <v>122.04935236198071</v>
      </c>
      <c r="H31" s="32">
        <v>489527.25531350466</v>
      </c>
      <c r="I31" s="33">
        <v>7379143.8818899626</v>
      </c>
      <c r="J31" s="31">
        <v>0.99441225470605321</v>
      </c>
      <c r="K31" s="30">
        <v>75.313871440955467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2.4725455438719189E-4</v>
      </c>
      <c r="D32" s="7">
        <v>1.2356276366033852E-3</v>
      </c>
      <c r="E32" s="7">
        <v>0.99876437236339666</v>
      </c>
      <c r="F32" s="32">
        <v>97856.500159264979</v>
      </c>
      <c r="G32" s="32">
        <v>120.91419601807138</v>
      </c>
      <c r="H32" s="32">
        <v>489027.1741111147</v>
      </c>
      <c r="I32" s="33">
        <v>6889616.6265764581</v>
      </c>
      <c r="J32" s="31">
        <v>0.99897844053224427</v>
      </c>
      <c r="K32" s="30">
        <v>70.405303841475614</v>
      </c>
    </row>
    <row r="33" spans="1:11" ht="13.5" customHeight="1" x14ac:dyDescent="0.2">
      <c r="A33" s="9">
        <f t="shared" si="7"/>
        <v>15</v>
      </c>
      <c r="B33" s="8">
        <v>5</v>
      </c>
      <c r="C33" s="7">
        <v>6.9076365983813167E-4</v>
      </c>
      <c r="D33" s="7">
        <v>3.4486952304519031E-3</v>
      </c>
      <c r="E33" s="7">
        <v>0.99655130476954812</v>
      </c>
      <c r="F33" s="32">
        <v>97735.585963246907</v>
      </c>
      <c r="G33" s="32">
        <v>337.06024915687158</v>
      </c>
      <c r="H33" s="32">
        <v>487953.07100529247</v>
      </c>
      <c r="I33" s="33">
        <v>6400589.4524653433</v>
      </c>
      <c r="J33" s="31">
        <v>0.99780359218733683</v>
      </c>
      <c r="K33" s="30">
        <v>65.488832848173232</v>
      </c>
    </row>
    <row r="34" spans="1:11" ht="13.5" customHeight="1" x14ac:dyDescent="0.2">
      <c r="A34" s="9">
        <f t="shared" si="7"/>
        <v>20</v>
      </c>
      <c r="B34" s="8">
        <v>5</v>
      </c>
      <c r="C34" s="7">
        <v>1.2580310546612032E-3</v>
      </c>
      <c r="D34" s="7">
        <v>6.2715908883273948E-3</v>
      </c>
      <c r="E34" s="7">
        <v>0.99372840911167259</v>
      </c>
      <c r="F34" s="32">
        <v>97398.525714090036</v>
      </c>
      <c r="G34" s="32">
        <v>610.84370640500856</v>
      </c>
      <c r="H34" s="32">
        <v>485555.34789203841</v>
      </c>
      <c r="I34" s="33">
        <v>5912636.3814600511</v>
      </c>
      <c r="J34" s="31">
        <v>0.99508616042048015</v>
      </c>
      <c r="K34" s="30">
        <v>60.705604505928441</v>
      </c>
    </row>
    <row r="35" spans="1:11" ht="13.5" customHeight="1" x14ac:dyDescent="0.2">
      <c r="A35" s="9">
        <f t="shared" si="7"/>
        <v>25</v>
      </c>
      <c r="B35" s="8">
        <v>5</v>
      </c>
      <c r="C35" s="7">
        <v>1.5972897045034081E-3</v>
      </c>
      <c r="D35" s="7">
        <v>7.9553285686851556E-3</v>
      </c>
      <c r="E35" s="7">
        <v>0.99204467143131481</v>
      </c>
      <c r="F35" s="32">
        <v>96787.682007685027</v>
      </c>
      <c r="G35" s="32">
        <v>769.97781177255092</v>
      </c>
      <c r="H35" s="32">
        <v>482052.69814340561</v>
      </c>
      <c r="I35" s="33">
        <v>5427081.0335680125</v>
      </c>
      <c r="J35" s="31">
        <v>0.99278630178034488</v>
      </c>
      <c r="K35" s="30">
        <v>56.072021986610835</v>
      </c>
    </row>
    <row r="36" spans="1:11" ht="13.5" customHeight="1" x14ac:dyDescent="0.2">
      <c r="A36" s="9">
        <f t="shared" si="7"/>
        <v>30</v>
      </c>
      <c r="B36" s="8">
        <v>5</v>
      </c>
      <c r="C36" s="7">
        <v>1.7307541570151135E-3</v>
      </c>
      <c r="D36" s="7">
        <v>8.6167050491309828E-3</v>
      </c>
      <c r="E36" s="7">
        <v>0.99138329495086897</v>
      </c>
      <c r="F36" s="32">
        <v>96017.704195912476</v>
      </c>
      <c r="G36" s="32">
        <v>827.3562365508842</v>
      </c>
      <c r="H36" s="32">
        <v>478032.21110140567</v>
      </c>
      <c r="I36" s="33">
        <v>4945028.3354246067</v>
      </c>
      <c r="J36" s="31">
        <v>0.99165965244570853</v>
      </c>
      <c r="K36" s="30">
        <v>51.501214040015746</v>
      </c>
    </row>
    <row r="37" spans="1:11" ht="13.5" customHeight="1" x14ac:dyDescent="0.2">
      <c r="A37" s="9">
        <f t="shared" si="7"/>
        <v>35</v>
      </c>
      <c r="B37" s="8">
        <v>5</v>
      </c>
      <c r="C37" s="7">
        <v>1.8398571207977061E-3</v>
      </c>
      <c r="D37" s="7">
        <v>9.1577119526235935E-3</v>
      </c>
      <c r="E37" s="7">
        <v>0.9908422880473764</v>
      </c>
      <c r="F37" s="32">
        <v>95190.347959361592</v>
      </c>
      <c r="G37" s="32">
        <v>871.72578728184453</v>
      </c>
      <c r="H37" s="32">
        <v>473800.80628428946</v>
      </c>
      <c r="I37" s="33">
        <v>4466996.1243232014</v>
      </c>
      <c r="J37" s="31">
        <v>0.99114828515976594</v>
      </c>
      <c r="K37" s="30">
        <v>46.926985982131711</v>
      </c>
    </row>
    <row r="38" spans="1:11" ht="13.5" customHeight="1" x14ac:dyDescent="0.2">
      <c r="A38" s="9">
        <f t="shared" si="7"/>
        <v>40</v>
      </c>
      <c r="B38" s="8">
        <v>5</v>
      </c>
      <c r="C38" s="7">
        <v>2.1244717168944897E-3</v>
      </c>
      <c r="D38" s="7">
        <v>1.056792190319359E-2</v>
      </c>
      <c r="E38" s="7">
        <v>0.98943207809680644</v>
      </c>
      <c r="F38" s="32">
        <v>94318.622172079748</v>
      </c>
      <c r="G38" s="32">
        <v>996.75183313136222</v>
      </c>
      <c r="H38" s="32">
        <v>469176.32520351652</v>
      </c>
      <c r="I38" s="33">
        <v>3993195.3180389116</v>
      </c>
      <c r="J38" s="31">
        <v>0.99023960909429487</v>
      </c>
      <c r="K38" s="30">
        <v>42.337294863717588</v>
      </c>
    </row>
    <row r="39" spans="1:11" ht="13.5" customHeight="1" x14ac:dyDescent="0.2">
      <c r="A39" s="9">
        <f t="shared" si="7"/>
        <v>45</v>
      </c>
      <c r="B39" s="8">
        <v>5</v>
      </c>
      <c r="C39" s="7">
        <v>2.7447059492625059E-3</v>
      </c>
      <c r="D39" s="7">
        <v>1.3634365738808272E-2</v>
      </c>
      <c r="E39" s="7">
        <v>0.98636563426119173</v>
      </c>
      <c r="F39" s="32">
        <v>93321.870338948385</v>
      </c>
      <c r="G39" s="32">
        <v>1272.3845116308657</v>
      </c>
      <c r="H39" s="32">
        <v>463577.71475401637</v>
      </c>
      <c r="I39" s="33">
        <v>3524018.992835395</v>
      </c>
      <c r="J39" s="31">
        <v>0.98806715055992733</v>
      </c>
      <c r="K39" s="30">
        <v>37.761984195516348</v>
      </c>
    </row>
    <row r="40" spans="1:11" ht="13.5" customHeight="1" x14ac:dyDescent="0.2">
      <c r="A40" s="9">
        <f t="shared" si="7"/>
        <v>50</v>
      </c>
      <c r="B40" s="8">
        <v>5</v>
      </c>
      <c r="C40" s="7">
        <v>3.8875329521434123E-3</v>
      </c>
      <c r="D40" s="7">
        <v>1.9261264790521936E-2</v>
      </c>
      <c r="E40" s="7">
        <v>0.98073873520947807</v>
      </c>
      <c r="F40" s="32">
        <v>92049.48582731752</v>
      </c>
      <c r="G40" s="32">
        <v>1772.9895203513588</v>
      </c>
      <c r="H40" s="32">
        <v>456070.60883530555</v>
      </c>
      <c r="I40" s="33">
        <v>3060441.2780813789</v>
      </c>
      <c r="J40" s="31">
        <v>0.98380615443800135</v>
      </c>
      <c r="K40" s="30">
        <v>33.247782435446609</v>
      </c>
    </row>
    <row r="41" spans="1:11" ht="13.5" customHeight="1" x14ac:dyDescent="0.2">
      <c r="A41" s="9">
        <f t="shared" si="7"/>
        <v>55</v>
      </c>
      <c r="B41" s="8">
        <v>5</v>
      </c>
      <c r="C41" s="7">
        <v>5.8066089851448576E-3</v>
      </c>
      <c r="D41" s="7">
        <v>2.8643010335960492E-2</v>
      </c>
      <c r="E41" s="7">
        <v>0.97135698966403949</v>
      </c>
      <c r="F41" s="32">
        <v>90276.496306966161</v>
      </c>
      <c r="G41" s="32">
        <v>2585.790616814731</v>
      </c>
      <c r="H41" s="32">
        <v>445318.53676216211</v>
      </c>
      <c r="I41" s="33">
        <v>2604370.6692460733</v>
      </c>
      <c r="J41" s="31">
        <v>0.97642454509269594</v>
      </c>
      <c r="K41" s="30">
        <v>28.848823068968702</v>
      </c>
    </row>
    <row r="42" spans="1:11" ht="13.5" customHeight="1" x14ac:dyDescent="0.2">
      <c r="A42" s="9">
        <f t="shared" si="7"/>
        <v>60</v>
      </c>
      <c r="B42" s="8">
        <v>5</v>
      </c>
      <c r="C42" s="7">
        <v>8.9021998741780906E-3</v>
      </c>
      <c r="D42" s="7">
        <v>4.3601227137195955E-2</v>
      </c>
      <c r="E42" s="7">
        <v>0.95639877286280406</v>
      </c>
      <c r="F42" s="32">
        <v>87690.70569015143</v>
      </c>
      <c r="G42" s="32">
        <v>3823.4223766172945</v>
      </c>
      <c r="H42" s="32">
        <v>429491.85938945209</v>
      </c>
      <c r="I42" s="33">
        <v>2159052.1324839112</v>
      </c>
      <c r="J42" s="31">
        <v>0.96445987295345215</v>
      </c>
      <c r="K42" s="30">
        <v>24.62121972324822</v>
      </c>
    </row>
    <row r="43" spans="1:11" ht="13.5" customHeight="1" x14ac:dyDescent="0.2">
      <c r="A43" s="9">
        <f t="shared" si="7"/>
        <v>65</v>
      </c>
      <c r="B43" s="8">
        <v>5</v>
      </c>
      <c r="C43" s="7">
        <v>1.3826588951945266E-2</v>
      </c>
      <c r="D43" s="7">
        <v>6.6957315366897766E-2</v>
      </c>
      <c r="E43" s="7">
        <v>0.93304268463310225</v>
      </c>
      <c r="F43" s="32">
        <v>83867.283313534135</v>
      </c>
      <c r="G43" s="32">
        <v>5615.5281377892679</v>
      </c>
      <c r="H43" s="32">
        <v>406139.80478527339</v>
      </c>
      <c r="I43" s="33">
        <v>1729560.273094459</v>
      </c>
      <c r="J43" s="31">
        <v>0.945628644423261</v>
      </c>
      <c r="K43" s="30">
        <v>20.622586123704213</v>
      </c>
    </row>
    <row r="44" spans="1:11" ht="13.5" customHeight="1" x14ac:dyDescent="0.2">
      <c r="A44" s="9">
        <f t="shared" si="7"/>
        <v>70</v>
      </c>
      <c r="B44" s="8">
        <v>5</v>
      </c>
      <c r="C44" s="7">
        <v>2.1611279347921147E-2</v>
      </c>
      <c r="D44" s="7">
        <v>0.10280462882149352</v>
      </c>
      <c r="E44" s="7">
        <v>0.89719537117850645</v>
      </c>
      <c r="F44" s="32">
        <v>78251.755175744867</v>
      </c>
      <c r="G44" s="32">
        <v>8044.6426454728353</v>
      </c>
      <c r="H44" s="32">
        <v>372242.77729983965</v>
      </c>
      <c r="I44" s="33">
        <v>1323420.4683091855</v>
      </c>
      <c r="J44" s="31">
        <v>0.91653852420755677</v>
      </c>
      <c r="K44" s="30">
        <v>16.912342289791816</v>
      </c>
    </row>
    <row r="45" spans="1:11" ht="13.5" customHeight="1" x14ac:dyDescent="0.2">
      <c r="A45" s="9">
        <f t="shared" si="7"/>
        <v>75</v>
      </c>
      <c r="B45" s="8">
        <v>5</v>
      </c>
      <c r="C45" s="7">
        <v>3.3845911684720204E-2</v>
      </c>
      <c r="D45" s="7">
        <v>0.1565781926176002</v>
      </c>
      <c r="E45" s="7">
        <v>0.8434218073823998</v>
      </c>
      <c r="F45" s="32">
        <v>70207.112530272032</v>
      </c>
      <c r="G45" s="32">
        <v>10992.902788890467</v>
      </c>
      <c r="H45" s="32">
        <v>324792.63348823407</v>
      </c>
      <c r="I45" s="33">
        <v>951177.69100934593</v>
      </c>
      <c r="J45" s="31">
        <v>0.87252904097751038</v>
      </c>
      <c r="K45" s="30">
        <v>13.548167083487664</v>
      </c>
    </row>
    <row r="46" spans="1:11" ht="13.5" customHeight="1" x14ac:dyDescent="0.2">
      <c r="A46" s="9">
        <f t="shared" si="7"/>
        <v>80</v>
      </c>
      <c r="B46" s="8">
        <v>5</v>
      </c>
      <c r="C46" s="7">
        <v>5.3144513856428301E-2</v>
      </c>
      <c r="D46" s="7">
        <v>0.23538194494857723</v>
      </c>
      <c r="E46" s="7">
        <v>0.76461805505142277</v>
      </c>
      <c r="F46" s="32">
        <v>59214.209741381565</v>
      </c>
      <c r="G46" s="32">
        <v>13937.955857519381</v>
      </c>
      <c r="H46" s="32">
        <v>262265.18686713814</v>
      </c>
      <c r="I46" s="33">
        <v>626385.0575211118</v>
      </c>
      <c r="J46" s="31">
        <v>0.80748502221383955</v>
      </c>
      <c r="K46" s="30">
        <v>10.578289573682609</v>
      </c>
    </row>
    <row r="47" spans="1:11" ht="13.5" customHeight="1" x14ac:dyDescent="0.2">
      <c r="A47" s="9">
        <v>85</v>
      </c>
      <c r="B47" s="8">
        <v>5</v>
      </c>
      <c r="C47" s="7">
        <v>8.2954924729493854E-2</v>
      </c>
      <c r="D47" s="7">
        <v>0.34378645908440997</v>
      </c>
      <c r="E47" s="7">
        <v>0.65621354091559003</v>
      </c>
      <c r="F47" s="32">
        <v>45276.253883862184</v>
      </c>
      <c r="G47" s="32">
        <v>15565.363003339746</v>
      </c>
      <c r="H47" s="32">
        <v>187636.39475409742</v>
      </c>
      <c r="I47" s="33">
        <v>364119.8706539736</v>
      </c>
      <c r="J47" s="31">
        <v>0.715445297927219</v>
      </c>
      <c r="K47" s="30">
        <v>8.0421819258274994</v>
      </c>
    </row>
    <row r="48" spans="1:11" ht="13.5" customHeight="1" x14ac:dyDescent="0.2">
      <c r="A48" s="9">
        <v>90</v>
      </c>
      <c r="B48" s="8">
        <v>5</v>
      </c>
      <c r="C48" s="7">
        <v>0.1286864867301579</v>
      </c>
      <c r="D48" s="7">
        <v>0.48301563814193693</v>
      </c>
      <c r="E48" s="7">
        <v>0.51698436185806307</v>
      </c>
      <c r="F48" s="32">
        <v>29710.890880522438</v>
      </c>
      <c r="G48" s="32">
        <v>14350.824918421</v>
      </c>
      <c r="H48" s="32">
        <v>111517.7302844018</v>
      </c>
      <c r="I48" s="33">
        <v>176483.47589987618</v>
      </c>
      <c r="J48" s="31">
        <v>0.5943288903549272</v>
      </c>
      <c r="K48" s="30">
        <v>5.9400263899718135</v>
      </c>
    </row>
    <row r="49" spans="1:12" ht="13.5" customHeight="1" x14ac:dyDescent="0.2">
      <c r="A49" s="9">
        <v>95</v>
      </c>
      <c r="B49" s="8">
        <v>5</v>
      </c>
      <c r="C49" s="7">
        <v>0.19981664251455181</v>
      </c>
      <c r="D49" s="7">
        <v>0.64648211846652148</v>
      </c>
      <c r="E49" s="7">
        <v>0.35351788153347852</v>
      </c>
      <c r="F49" s="32">
        <v>15360.065962101438</v>
      </c>
      <c r="G49" s="32">
        <v>9930.0079829648457</v>
      </c>
      <c r="H49" s="32">
        <v>49695.600216291721</v>
      </c>
      <c r="I49" s="33">
        <v>64965.745615474385</v>
      </c>
      <c r="J49" s="31">
        <v>0.44562958813413672</v>
      </c>
      <c r="K49" s="30">
        <v>4.2295225668800649</v>
      </c>
    </row>
    <row r="50" spans="1:12" ht="13.5" customHeight="1" x14ac:dyDescent="0.2">
      <c r="A50" s="9" t="s">
        <v>3</v>
      </c>
      <c r="B50" s="34" t="s">
        <v>10</v>
      </c>
      <c r="C50" s="7">
        <v>0.35559962509769133</v>
      </c>
      <c r="D50" s="7">
        <v>1</v>
      </c>
      <c r="E50" s="7">
        <v>0</v>
      </c>
      <c r="F50" s="32">
        <v>5430.0579791365917</v>
      </c>
      <c r="G50" s="32">
        <v>5430.0579791365917</v>
      </c>
      <c r="H50" s="32">
        <v>15270.145399182664</v>
      </c>
      <c r="I50" s="33">
        <v>15270.145399182664</v>
      </c>
      <c r="J50" s="31">
        <v>0.23504918252712892</v>
      </c>
      <c r="K50" s="30">
        <v>2.8121514462375408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2.2624835123193536E-3</v>
      </c>
      <c r="D52" s="7">
        <v>2.2580355677900661E-3</v>
      </c>
      <c r="E52" s="7">
        <v>0.99774196443220997</v>
      </c>
      <c r="F52" s="32">
        <v>100000</v>
      </c>
      <c r="G52" s="32">
        <v>225.80355677900661</v>
      </c>
      <c r="H52" s="32">
        <v>99803.404333995451</v>
      </c>
      <c r="I52" s="33">
        <v>8264472.5785537064</v>
      </c>
      <c r="J52" s="31"/>
      <c r="K52" s="30">
        <v>82.644725785537062</v>
      </c>
      <c r="L52" s="29"/>
    </row>
    <row r="53" spans="1:12" ht="13.5" customHeight="1" x14ac:dyDescent="0.2">
      <c r="A53" s="6">
        <v>1</v>
      </c>
      <c r="B53" s="8">
        <v>4</v>
      </c>
      <c r="C53" s="7">
        <v>1.1682476600151717E-3</v>
      </c>
      <c r="D53" s="7">
        <v>4.6585645571900021E-3</v>
      </c>
      <c r="E53" s="7">
        <v>0.99534143544280995</v>
      </c>
      <c r="F53" s="32">
        <v>99774.196443220993</v>
      </c>
      <c r="G53" s="32">
        <v>464.80453527250211</v>
      </c>
      <c r="H53" s="32">
        <v>397864.72610308143</v>
      </c>
      <c r="I53" s="33">
        <v>8164669.1742197108</v>
      </c>
      <c r="J53" s="31">
        <v>0.99533626087415383</v>
      </c>
      <c r="K53" s="30">
        <v>81.83147011227517</v>
      </c>
    </row>
    <row r="54" spans="1:12" ht="13.5" customHeight="1" x14ac:dyDescent="0.2">
      <c r="A54" s="6">
        <v>5</v>
      </c>
      <c r="B54" s="8">
        <v>5</v>
      </c>
      <c r="C54" s="7">
        <v>2.1632044148944051E-4</v>
      </c>
      <c r="D54" s="7">
        <v>1.080954538086748E-3</v>
      </c>
      <c r="E54" s="7">
        <v>0.99891904546191324</v>
      </c>
      <c r="F54" s="32">
        <v>99309.391907948491</v>
      </c>
      <c r="G54" s="32">
        <v>107.34893785753229</v>
      </c>
      <c r="H54" s="32">
        <v>496249.62448485219</v>
      </c>
      <c r="I54" s="33">
        <v>7766804.4481166294</v>
      </c>
      <c r="J54" s="31">
        <v>0.99714969501667927</v>
      </c>
      <c r="K54" s="30">
        <v>78.208156337477206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2.6688488707251945E-4</v>
      </c>
      <c r="D55" s="7">
        <v>1.3336189696520982E-3</v>
      </c>
      <c r="E55" s="7">
        <v>0.99866638103034788</v>
      </c>
      <c r="F55" s="32">
        <v>99202.042970090959</v>
      </c>
      <c r="G55" s="32">
        <v>132.29772633315588</v>
      </c>
      <c r="H55" s="32">
        <v>495710.82043775375</v>
      </c>
      <c r="I55" s="33">
        <v>7270554.8236317774</v>
      </c>
      <c r="J55" s="31">
        <v>0.99891424794999539</v>
      </c>
      <c r="K55" s="30">
        <v>73.290373927317432</v>
      </c>
    </row>
    <row r="56" spans="1:12" ht="13.5" customHeight="1" x14ac:dyDescent="0.2">
      <c r="A56" s="9">
        <f t="shared" si="8"/>
        <v>15</v>
      </c>
      <c r="B56" s="8">
        <v>5</v>
      </c>
      <c r="C56" s="7">
        <v>3.781475169922717E-4</v>
      </c>
      <c r="D56" s="7">
        <v>1.8890128189674056E-3</v>
      </c>
      <c r="E56" s="7">
        <v>0.99811098718103264</v>
      </c>
      <c r="F56" s="32">
        <v>99069.745243757803</v>
      </c>
      <c r="G56" s="32">
        <v>187.14401873729366</v>
      </c>
      <c r="H56" s="32">
        <v>494896.85989692318</v>
      </c>
      <c r="I56" s="33">
        <v>6774844.0031940239</v>
      </c>
      <c r="J56" s="31">
        <v>0.99835799319427454</v>
      </c>
      <c r="K56" s="30">
        <v>68.38459094171229</v>
      </c>
    </row>
    <row r="57" spans="1:12" ht="13.5" customHeight="1" x14ac:dyDescent="0.2">
      <c r="A57" s="9">
        <f t="shared" si="8"/>
        <v>20</v>
      </c>
      <c r="B57" s="8">
        <v>5</v>
      </c>
      <c r="C57" s="7">
        <v>5.02475684466407E-4</v>
      </c>
      <c r="D57" s="7">
        <v>2.5093795685983194E-3</v>
      </c>
      <c r="E57" s="7">
        <v>0.99749062043140169</v>
      </c>
      <c r="F57" s="32">
        <v>98882.601225020509</v>
      </c>
      <c r="G57" s="32">
        <v>248.13397920392163</v>
      </c>
      <c r="H57" s="32">
        <v>493822.85924426781</v>
      </c>
      <c r="I57" s="33">
        <v>6279947.1432971004</v>
      </c>
      <c r="J57" s="31">
        <v>0.99782984953091225</v>
      </c>
      <c r="K57" s="30">
        <v>63.509121579500579</v>
      </c>
    </row>
    <row r="58" spans="1:12" ht="13.5" customHeight="1" x14ac:dyDescent="0.2">
      <c r="A58" s="9">
        <f t="shared" si="8"/>
        <v>25</v>
      </c>
      <c r="B58" s="8">
        <v>5</v>
      </c>
      <c r="C58" s="7">
        <v>6.4726347152793055E-4</v>
      </c>
      <c r="D58" s="7">
        <v>3.2312763044904922E-3</v>
      </c>
      <c r="E58" s="7">
        <v>0.99676872369550951</v>
      </c>
      <c r="F58" s="32">
        <v>98634.467245816588</v>
      </c>
      <c r="G58" s="32">
        <v>318.71521681745071</v>
      </c>
      <c r="H58" s="32">
        <v>492404.14581884461</v>
      </c>
      <c r="I58" s="33">
        <v>5786124.284052833</v>
      </c>
      <c r="J58" s="31">
        <v>0.99712708029030017</v>
      </c>
      <c r="K58" s="30">
        <v>58.662295702704689</v>
      </c>
    </row>
    <row r="59" spans="1:12" ht="13.5" customHeight="1" x14ac:dyDescent="0.2">
      <c r="A59" s="9">
        <f t="shared" si="8"/>
        <v>30</v>
      </c>
      <c r="B59" s="8">
        <v>5</v>
      </c>
      <c r="C59" s="7">
        <v>8.3068274998545017E-4</v>
      </c>
      <c r="D59" s="7">
        <v>4.1451587265711022E-3</v>
      </c>
      <c r="E59" s="7">
        <v>0.99585484127342894</v>
      </c>
      <c r="F59" s="32">
        <v>98315.752028999137</v>
      </c>
      <c r="G59" s="32">
        <v>407.53439748240635</v>
      </c>
      <c r="H59" s="32">
        <v>490601.73392254085</v>
      </c>
      <c r="I59" s="33">
        <v>5293720.1382339885</v>
      </c>
      <c r="J59" s="31">
        <v>0.99633956799184453</v>
      </c>
      <c r="K59" s="30">
        <v>53.844069022353175</v>
      </c>
    </row>
    <row r="60" spans="1:12" ht="13.5" customHeight="1" x14ac:dyDescent="0.2">
      <c r="A60" s="9">
        <f t="shared" si="8"/>
        <v>35</v>
      </c>
      <c r="B60" s="8">
        <v>5</v>
      </c>
      <c r="C60" s="7">
        <v>1.0763088445999418E-3</v>
      </c>
      <c r="D60" s="7">
        <v>5.3676998565761443E-3</v>
      </c>
      <c r="E60" s="7">
        <v>0.99463230014342385</v>
      </c>
      <c r="F60" s="32">
        <v>97908.217631516731</v>
      </c>
      <c r="G60" s="32">
        <v>525.54192573831824</v>
      </c>
      <c r="H60" s="32">
        <v>488281.71242396446</v>
      </c>
      <c r="I60" s="33">
        <v>4803118.4043114474</v>
      </c>
      <c r="J60" s="31">
        <v>0.99527106950881117</v>
      </c>
      <c r="K60" s="30">
        <v>49.057357191285647</v>
      </c>
    </row>
    <row r="61" spans="1:12" ht="13.5" customHeight="1" x14ac:dyDescent="0.2">
      <c r="A61" s="9">
        <f t="shared" si="8"/>
        <v>40</v>
      </c>
      <c r="B61" s="8">
        <v>5</v>
      </c>
      <c r="C61" s="7">
        <v>1.4307539320126579E-3</v>
      </c>
      <c r="D61" s="7">
        <v>7.1294674315998232E-3</v>
      </c>
      <c r="E61" s="7">
        <v>0.99287053256840019</v>
      </c>
      <c r="F61" s="32">
        <v>97382.675705778413</v>
      </c>
      <c r="G61" s="32">
        <v>694.28661484639451</v>
      </c>
      <c r="H61" s="32">
        <v>485259.27436713985</v>
      </c>
      <c r="I61" s="33">
        <v>4314836.691887483</v>
      </c>
      <c r="J61" s="31">
        <v>0.99381005272177736</v>
      </c>
      <c r="K61" s="30">
        <v>44.30805233698721</v>
      </c>
    </row>
    <row r="62" spans="1:12" ht="13.5" customHeight="1" x14ac:dyDescent="0.2">
      <c r="A62" s="9">
        <f t="shared" si="8"/>
        <v>45</v>
      </c>
      <c r="B62" s="8">
        <v>5</v>
      </c>
      <c r="C62" s="7">
        <v>1.9656431790530003E-3</v>
      </c>
      <c r="D62" s="7">
        <v>9.7826434500631124E-3</v>
      </c>
      <c r="E62" s="7">
        <v>0.99021735654993692</v>
      </c>
      <c r="F62" s="32">
        <v>96688.389090932018</v>
      </c>
      <c r="G62" s="32">
        <v>945.86803623755986</v>
      </c>
      <c r="H62" s="32">
        <v>481200.27394456015</v>
      </c>
      <c r="I62" s="33">
        <v>3829577.4175203429</v>
      </c>
      <c r="J62" s="31">
        <v>0.99163539856528593</v>
      </c>
      <c r="K62" s="30">
        <v>39.607417741945831</v>
      </c>
    </row>
    <row r="63" spans="1:12" ht="13.5" customHeight="1" x14ac:dyDescent="0.2">
      <c r="A63" s="9">
        <f t="shared" si="8"/>
        <v>50</v>
      </c>
      <c r="B63" s="8">
        <v>5</v>
      </c>
      <c r="C63" s="7">
        <v>2.8123384271622411E-3</v>
      </c>
      <c r="D63" s="7">
        <v>1.3969187596856445E-2</v>
      </c>
      <c r="E63" s="7">
        <v>0.98603081240314361</v>
      </c>
      <c r="F63" s="32">
        <v>95742.521054694458</v>
      </c>
      <c r="G63" s="32">
        <v>1337.4452376090048</v>
      </c>
      <c r="H63" s="32">
        <v>475563.40470678674</v>
      </c>
      <c r="I63" s="33">
        <v>3348377.1435757829</v>
      </c>
      <c r="J63" s="31">
        <v>0.98828581457037401</v>
      </c>
      <c r="K63" s="30">
        <v>34.972727965487437</v>
      </c>
    </row>
    <row r="64" spans="1:12" ht="13.5" customHeight="1" x14ac:dyDescent="0.2">
      <c r="A64" s="9">
        <f t="shared" si="8"/>
        <v>55</v>
      </c>
      <c r="B64" s="8">
        <v>5</v>
      </c>
      <c r="C64" s="7">
        <v>4.1870485786589459E-3</v>
      </c>
      <c r="D64" s="7">
        <v>2.0731942090284658E-2</v>
      </c>
      <c r="E64" s="7">
        <v>0.97926805790971538</v>
      </c>
      <c r="F64" s="32">
        <v>94405.075817085453</v>
      </c>
      <c r="G64" s="32">
        <v>1957.2005648687482</v>
      </c>
      <c r="H64" s="32">
        <v>467441.57085839508</v>
      </c>
      <c r="I64" s="33">
        <v>2872813.738868996</v>
      </c>
      <c r="J64" s="31">
        <v>0.98292165930345454</v>
      </c>
      <c r="K64" s="30">
        <v>30.430712692135497</v>
      </c>
    </row>
    <row r="65" spans="1:11" ht="13.5" customHeight="1" x14ac:dyDescent="0.2">
      <c r="A65" s="9">
        <f t="shared" si="8"/>
        <v>60</v>
      </c>
      <c r="B65" s="8">
        <v>5</v>
      </c>
      <c r="C65" s="7">
        <v>6.471498807051012E-3</v>
      </c>
      <c r="D65" s="7">
        <v>3.1876257280454671E-2</v>
      </c>
      <c r="E65" s="7">
        <v>0.96812374271954538</v>
      </c>
      <c r="F65" s="32">
        <v>92447.875252216705</v>
      </c>
      <c r="G65" s="32">
        <v>2946.8922565710382</v>
      </c>
      <c r="H65" s="32">
        <v>455364.72221245815</v>
      </c>
      <c r="I65" s="33">
        <v>2405372.1680106008</v>
      </c>
      <c r="J65" s="31">
        <v>0.97416393962616676</v>
      </c>
      <c r="K65" s="30">
        <v>26.018685247749112</v>
      </c>
    </row>
    <row r="66" spans="1:11" ht="13.5" customHeight="1" x14ac:dyDescent="0.2">
      <c r="A66" s="9">
        <f t="shared" si="8"/>
        <v>65</v>
      </c>
      <c r="B66" s="8">
        <v>5</v>
      </c>
      <c r="C66" s="7">
        <v>1.0311671963718466E-2</v>
      </c>
      <c r="D66" s="7">
        <v>5.0349120686119318E-2</v>
      </c>
      <c r="E66" s="7">
        <v>0.9496508793138807</v>
      </c>
      <c r="F66" s="32">
        <v>89500.982995645667</v>
      </c>
      <c r="G66" s="32">
        <v>4506.2957943740766</v>
      </c>
      <c r="H66" s="32">
        <v>437009.22704188438</v>
      </c>
      <c r="I66" s="33">
        <v>1950007.4457981428</v>
      </c>
      <c r="J66" s="31">
        <v>0.95969056390360929</v>
      </c>
      <c r="K66" s="30">
        <v>21.78755339360924</v>
      </c>
    </row>
    <row r="67" spans="1:11" ht="13.5" customHeight="1" x14ac:dyDescent="0.2">
      <c r="A67" s="9">
        <f t="shared" si="8"/>
        <v>70</v>
      </c>
      <c r="B67" s="8">
        <v>5</v>
      </c>
      <c r="C67" s="7">
        <v>1.6832268552095183E-2</v>
      </c>
      <c r="D67" s="7">
        <v>8.0979097349448526E-2</v>
      </c>
      <c r="E67" s="7">
        <v>0.91902090265055147</v>
      </c>
      <c r="F67" s="32">
        <v>84994.68720127159</v>
      </c>
      <c r="G67" s="32">
        <v>6882.7930490576982</v>
      </c>
      <c r="H67" s="32">
        <v>408904.65998422826</v>
      </c>
      <c r="I67" s="33">
        <v>1512998.2187562585</v>
      </c>
      <c r="J67" s="31">
        <v>0.93568884746920344</v>
      </c>
      <c r="K67" s="30">
        <v>17.801091674982043</v>
      </c>
    </row>
    <row r="68" spans="1:11" ht="13.5" customHeight="1" x14ac:dyDescent="0.2">
      <c r="A68" s="9">
        <f t="shared" si="8"/>
        <v>75</v>
      </c>
      <c r="B68" s="8">
        <v>5</v>
      </c>
      <c r="C68" s="7">
        <v>2.8031048142819245E-2</v>
      </c>
      <c r="D68" s="7">
        <v>0.13150792784895682</v>
      </c>
      <c r="E68" s="7">
        <v>0.86849207215104318</v>
      </c>
      <c r="F68" s="32">
        <v>78111.894152213892</v>
      </c>
      <c r="G68" s="32">
        <v>10272.333340314697</v>
      </c>
      <c r="H68" s="32">
        <v>366462.69122641336</v>
      </c>
      <c r="I68" s="33">
        <v>1104093.5587720303</v>
      </c>
      <c r="J68" s="31">
        <v>0.89620571025174445</v>
      </c>
      <c r="K68" s="30">
        <v>14.134768728313285</v>
      </c>
    </row>
    <row r="69" spans="1:11" ht="13.5" customHeight="1" x14ac:dyDescent="0.2">
      <c r="A69" s="9">
        <f t="shared" si="8"/>
        <v>80</v>
      </c>
      <c r="B69" s="8">
        <v>5</v>
      </c>
      <c r="C69" s="7">
        <v>4.7396243087206427E-2</v>
      </c>
      <c r="D69" s="7">
        <v>0.21288034633221797</v>
      </c>
      <c r="E69" s="7">
        <v>0.78711965366778203</v>
      </c>
      <c r="F69" s="32">
        <v>67839.560811899195</v>
      </c>
      <c r="G69" s="32">
        <v>14441.709200662663</v>
      </c>
      <c r="H69" s="32">
        <v>304701.55987027765</v>
      </c>
      <c r="I69" s="33">
        <v>737630.86754561693</v>
      </c>
      <c r="J69" s="31">
        <v>0.83146679638943777</v>
      </c>
      <c r="K69" s="30">
        <v>10.873166906119401</v>
      </c>
    </row>
    <row r="70" spans="1:11" ht="13.5" customHeight="1" x14ac:dyDescent="0.2">
      <c r="A70" s="9">
        <v>85</v>
      </c>
      <c r="B70" s="8">
        <v>5</v>
      </c>
      <c r="C70" s="7">
        <v>7.8179964629176785E-2</v>
      </c>
      <c r="D70" s="7">
        <v>0.32794450337370773</v>
      </c>
      <c r="E70" s="7">
        <v>0.67205549662629227</v>
      </c>
      <c r="F70" s="32">
        <v>53397.851611236532</v>
      </c>
      <c r="G70" s="32">
        <v>17511.531927869903</v>
      </c>
      <c r="H70" s="32">
        <v>223990.0211125779</v>
      </c>
      <c r="I70" s="33">
        <v>432929.30767533928</v>
      </c>
      <c r="J70" s="31">
        <v>0.73511281402017914</v>
      </c>
      <c r="K70" s="30">
        <v>8.1076165915303946</v>
      </c>
    </row>
    <row r="71" spans="1:11" ht="13.5" customHeight="1" x14ac:dyDescent="0.2">
      <c r="A71" s="9">
        <v>90</v>
      </c>
      <c r="B71" s="8">
        <v>5</v>
      </c>
      <c r="C71" s="7">
        <v>0.12990148483659736</v>
      </c>
      <c r="D71" s="7">
        <v>0.48766796254428058</v>
      </c>
      <c r="E71" s="7">
        <v>0.51233203745571942</v>
      </c>
      <c r="F71" s="32">
        <v>35886.31968336663</v>
      </c>
      <c r="G71" s="32">
        <v>17500.608403200116</v>
      </c>
      <c r="H71" s="32">
        <v>134722.15829722094</v>
      </c>
      <c r="I71" s="33">
        <v>208939.28656276141</v>
      </c>
      <c r="J71" s="31">
        <v>0.60146500111051504</v>
      </c>
      <c r="K71" s="30">
        <v>5.8222545082995829</v>
      </c>
    </row>
    <row r="72" spans="1:11" ht="13.5" customHeight="1" x14ac:dyDescent="0.2">
      <c r="A72" s="9">
        <v>95</v>
      </c>
      <c r="B72" s="8">
        <v>5</v>
      </c>
      <c r="C72" s="7">
        <v>0.21631059113158305</v>
      </c>
      <c r="D72" s="7">
        <v>0.67986833377084177</v>
      </c>
      <c r="E72" s="7">
        <v>0.32013166622915823</v>
      </c>
      <c r="F72" s="32">
        <v>18385.711280166513</v>
      </c>
      <c r="G72" s="32">
        <v>12499.862893238578</v>
      </c>
      <c r="H72" s="32">
        <v>57786.642937122</v>
      </c>
      <c r="I72" s="33">
        <v>74217.128265540479</v>
      </c>
      <c r="J72" s="31">
        <v>0.42893198615208072</v>
      </c>
      <c r="K72" s="30">
        <v>4.0366743029192351</v>
      </c>
    </row>
    <row r="73" spans="1:11" ht="13.5" customHeight="1" x14ac:dyDescent="0.2">
      <c r="A73" s="9" t="s">
        <v>3</v>
      </c>
      <c r="B73" s="34" t="s">
        <v>10</v>
      </c>
      <c r="C73" s="7">
        <v>0.35822729939374715</v>
      </c>
      <c r="D73" s="7">
        <v>1</v>
      </c>
      <c r="E73" s="7">
        <v>0</v>
      </c>
      <c r="F73" s="32">
        <v>5885.8483869279353</v>
      </c>
      <c r="G73" s="32">
        <v>5885.8483869279353</v>
      </c>
      <c r="H73" s="32">
        <v>16430.485328418476</v>
      </c>
      <c r="I73" s="33">
        <v>16430.485328418476</v>
      </c>
      <c r="J73" s="31">
        <v>0.22138400814475143</v>
      </c>
      <c r="K73" s="30">
        <v>2.7915237104831743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0.12094396209385211</v>
      </c>
      <c r="E75" s="39" t="s">
        <v>6</v>
      </c>
      <c r="F75" s="17" t="s">
        <v>8</v>
      </c>
      <c r="G75" s="18">
        <f>+(H29-F30)/G29</f>
        <v>0.11293752150269749</v>
      </c>
      <c r="H75" s="39" t="s">
        <v>7</v>
      </c>
      <c r="I75" s="15" t="s">
        <v>8</v>
      </c>
      <c r="J75" s="16">
        <f>(H52-F53)/G52</f>
        <v>0.12935088884823792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1.1621567488861486</v>
      </c>
      <c r="E76" s="40"/>
      <c r="F76" s="20" t="s">
        <v>9</v>
      </c>
      <c r="G76" s="18">
        <f>+(H30-4*F31)/G30</f>
        <v>0.98393324920878156</v>
      </c>
      <c r="H76" s="40"/>
      <c r="I76" s="19" t="s">
        <v>9</v>
      </c>
      <c r="J76" s="16">
        <f>(H53-4*F54)/G53</f>
        <v>1.3492950771656633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R50" sqref="R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ht="12.75" customHeight="1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5.2229464386673698E-3</v>
      </c>
      <c r="D6" s="7">
        <f t="shared" si="0"/>
        <v>5.190527420423972E-3</v>
      </c>
      <c r="E6" s="7">
        <f t="shared" si="0"/>
        <v>0.99480947257957608</v>
      </c>
      <c r="F6" s="32">
        <f t="shared" si="0"/>
        <v>100000</v>
      </c>
      <c r="G6" s="32">
        <f t="shared" si="0"/>
        <v>519.0527420423972</v>
      </c>
      <c r="H6" s="32">
        <f t="shared" si="0"/>
        <v>99538.58483879274</v>
      </c>
      <c r="I6" s="33">
        <f t="shared" si="0"/>
        <v>8149261.8603126425</v>
      </c>
      <c r="J6" s="31"/>
      <c r="K6" s="30">
        <f t="shared" ref="K6:K27" si="1">+K29*0.5122+K52*0.4878</f>
        <v>81.492618603126431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1.9219196139678421E-3</v>
      </c>
      <c r="D7" s="7">
        <f t="shared" si="0"/>
        <v>7.6364823244628333E-3</v>
      </c>
      <c r="E7" s="7">
        <f t="shared" si="0"/>
        <v>0.99236351767553721</v>
      </c>
      <c r="F7" s="32">
        <f t="shared" si="0"/>
        <v>99480.947257957596</v>
      </c>
      <c r="G7" s="32">
        <f t="shared" si="0"/>
        <v>758.72149892571315</v>
      </c>
      <c r="H7" s="32">
        <f t="shared" si="0"/>
        <v>395710.40546277061</v>
      </c>
      <c r="I7" s="33">
        <f t="shared" si="0"/>
        <v>8049723.2754738498</v>
      </c>
      <c r="J7" s="31">
        <f t="shared" ref="J7:J27" si="2">+J30*0.5122+J53*0.4878</f>
        <v>0.99049798060312666</v>
      </c>
      <c r="K7" s="30">
        <f t="shared" si="1"/>
        <v>80.912544848127908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2.1723527031214954E-4</v>
      </c>
      <c r="D8" s="7">
        <f t="shared" si="0"/>
        <v>1.0854902047124086E-3</v>
      </c>
      <c r="E8" s="7">
        <f t="shared" si="0"/>
        <v>0.99891450979528762</v>
      </c>
      <c r="F8" s="32">
        <f t="shared" si="0"/>
        <v>98722.225759031891</v>
      </c>
      <c r="G8" s="32">
        <f t="shared" si="0"/>
        <v>107.120416274432</v>
      </c>
      <c r="H8" s="32">
        <f t="shared" si="0"/>
        <v>493301.44450827286</v>
      </c>
      <c r="I8" s="33">
        <f t="shared" si="0"/>
        <v>7654012.8700110791</v>
      </c>
      <c r="J8" s="31">
        <f t="shared" si="2"/>
        <v>0.99606127979894055</v>
      </c>
      <c r="K8" s="30">
        <f t="shared" si="1"/>
        <v>77.522710786761323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2.3933051783531174E-4</v>
      </c>
      <c r="D9" s="7">
        <f t="shared" si="0"/>
        <v>1.1960235718506465E-3</v>
      </c>
      <c r="E9" s="7">
        <f t="shared" si="0"/>
        <v>0.99880397642814933</v>
      </c>
      <c r="F9" s="32">
        <f t="shared" si="0"/>
        <v>98615.105342757452</v>
      </c>
      <c r="G9" s="32">
        <f t="shared" si="0"/>
        <v>117.98066234687579</v>
      </c>
      <c r="H9" s="32">
        <f t="shared" si="0"/>
        <v>492817.1860379905</v>
      </c>
      <c r="I9" s="33">
        <f t="shared" si="0"/>
        <v>7160711.425502806</v>
      </c>
      <c r="J9" s="31">
        <f t="shared" si="2"/>
        <v>0.99901857258944693</v>
      </c>
      <c r="K9" s="30">
        <f t="shared" si="1"/>
        <v>72.604574253281484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5.0012094789219307E-4</v>
      </c>
      <c r="D10" s="7">
        <f t="shared" si="0"/>
        <v>2.4976229896934926E-3</v>
      </c>
      <c r="E10" s="7">
        <f t="shared" si="0"/>
        <v>0.99750237701030642</v>
      </c>
      <c r="F10" s="32">
        <f t="shared" si="0"/>
        <v>98497.124680410576</v>
      </c>
      <c r="G10" s="32">
        <f t="shared" si="0"/>
        <v>245.57379201093491</v>
      </c>
      <c r="H10" s="32">
        <f t="shared" si="0"/>
        <v>491934.86524602945</v>
      </c>
      <c r="I10" s="33">
        <f t="shared" si="0"/>
        <v>6667894.2394648157</v>
      </c>
      <c r="J10" s="31">
        <f t="shared" si="2"/>
        <v>0.99820811349581251</v>
      </c>
      <c r="K10" s="30">
        <f t="shared" si="1"/>
        <v>67.688221430903013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8.2541165640575035E-4</v>
      </c>
      <c r="D11" s="7">
        <f t="shared" si="0"/>
        <v>4.1176550069824021E-3</v>
      </c>
      <c r="E11" s="7">
        <f t="shared" si="0"/>
        <v>0.99588234499301764</v>
      </c>
      <c r="F11" s="32">
        <f t="shared" si="0"/>
        <v>98251.550888399652</v>
      </c>
      <c r="G11" s="32">
        <f t="shared" si="0"/>
        <v>403.39042081072824</v>
      </c>
      <c r="H11" s="32">
        <f t="shared" si="0"/>
        <v>490305.75239508715</v>
      </c>
      <c r="I11" s="33">
        <f t="shared" si="0"/>
        <v>6175959.3742187861</v>
      </c>
      <c r="J11" s="31">
        <f t="shared" si="2"/>
        <v>0.99668021196887557</v>
      </c>
      <c r="K11" s="30">
        <f t="shared" si="1"/>
        <v>62.849912645482704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1.0521529323946825E-3</v>
      </c>
      <c r="D12" s="7">
        <f t="shared" si="0"/>
        <v>5.2449985746906951E-3</v>
      </c>
      <c r="E12" s="7">
        <f t="shared" si="0"/>
        <v>0.99475500142530926</v>
      </c>
      <c r="F12" s="32">
        <f t="shared" si="0"/>
        <v>97848.160467588925</v>
      </c>
      <c r="G12" s="32">
        <f t="shared" si="0"/>
        <v>511.38017898960589</v>
      </c>
      <c r="H12" s="32">
        <f t="shared" si="0"/>
        <v>487994.16841459775</v>
      </c>
      <c r="I12" s="33">
        <f t="shared" si="0"/>
        <v>5685653.6218236983</v>
      </c>
      <c r="J12" s="31">
        <f t="shared" si="2"/>
        <v>0.99527002498010286</v>
      </c>
      <c r="K12" s="30">
        <f t="shared" si="1"/>
        <v>58.096871109436862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1.1993287809423151E-3</v>
      </c>
      <c r="D13" s="7">
        <f t="shared" si="0"/>
        <v>5.9768963553257113E-3</v>
      </c>
      <c r="E13" s="7">
        <f t="shared" si="0"/>
        <v>0.99402310364467428</v>
      </c>
      <c r="F13" s="32">
        <f t="shared" si="0"/>
        <v>97336.780288599315</v>
      </c>
      <c r="G13" s="32">
        <f t="shared" si="0"/>
        <v>579.62421856930325</v>
      </c>
      <c r="H13" s="32">
        <f t="shared" si="0"/>
        <v>485259.88627110911</v>
      </c>
      <c r="I13" s="33">
        <f t="shared" si="0"/>
        <v>5197659.4534091009</v>
      </c>
      <c r="J13" s="31">
        <f t="shared" si="2"/>
        <v>0.99437608442167824</v>
      </c>
      <c r="K13" s="30">
        <f t="shared" si="1"/>
        <v>53.387435450440975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1.3635904558051558E-3</v>
      </c>
      <c r="D14" s="7">
        <f t="shared" si="0"/>
        <v>6.7938250630205583E-3</v>
      </c>
      <c r="E14" s="7">
        <f t="shared" si="0"/>
        <v>0.99320617493697949</v>
      </c>
      <c r="F14" s="32">
        <f t="shared" si="0"/>
        <v>96757.156070030003</v>
      </c>
      <c r="G14" s="32">
        <f t="shared" si="0"/>
        <v>655.21918407470673</v>
      </c>
      <c r="H14" s="32">
        <f t="shared" si="0"/>
        <v>482186.38830666628</v>
      </c>
      <c r="I14" s="33">
        <f t="shared" si="0"/>
        <v>4712399.567137992</v>
      </c>
      <c r="J14" s="31">
        <f t="shared" si="2"/>
        <v>0.99364406421604579</v>
      </c>
      <c r="K14" s="30">
        <f t="shared" si="1"/>
        <v>48.691233724922483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1.6608782670123959E-3</v>
      </c>
      <c r="D15" s="7">
        <f t="shared" si="0"/>
        <v>8.2701304758180435E-3</v>
      </c>
      <c r="E15" s="7">
        <f t="shared" si="0"/>
        <v>0.99172986952418207</v>
      </c>
      <c r="F15" s="32">
        <f t="shared" si="0"/>
        <v>96101.936885955307</v>
      </c>
      <c r="G15" s="32">
        <f t="shared" si="0"/>
        <v>792.62289704049078</v>
      </c>
      <c r="H15" s="32">
        <f t="shared" si="0"/>
        <v>478601.56132697768</v>
      </c>
      <c r="I15" s="33">
        <f t="shared" si="0"/>
        <v>4230213.1788313249</v>
      </c>
      <c r="J15" s="31">
        <f t="shared" si="2"/>
        <v>0.99254341920713318</v>
      </c>
      <c r="K15" s="30">
        <f t="shared" si="1"/>
        <v>44.005304775956986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2.1999234233261227E-3</v>
      </c>
      <c r="D16" s="7">
        <f t="shared" si="4"/>
        <v>1.0940988270701387E-2</v>
      </c>
      <c r="E16" s="7">
        <f t="shared" si="4"/>
        <v>0.98905901172929866</v>
      </c>
      <c r="F16" s="32">
        <f t="shared" si="4"/>
        <v>95309.313988914815</v>
      </c>
      <c r="G16" s="32">
        <f t="shared" si="4"/>
        <v>1040.1543183324839</v>
      </c>
      <c r="H16" s="32">
        <f t="shared" si="4"/>
        <v>474074.1881343131</v>
      </c>
      <c r="I16" s="33">
        <f t="shared" si="4"/>
        <v>3751611.6175043476</v>
      </c>
      <c r="J16" s="31">
        <f t="shared" si="2"/>
        <v>0.99051604728264075</v>
      </c>
      <c r="K16" s="30">
        <f t="shared" si="1"/>
        <v>39.349401559510142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3.1293530390639635E-3</v>
      </c>
      <c r="D17" s="7">
        <f t="shared" si="4"/>
        <v>1.5529714136890974E-2</v>
      </c>
      <c r="E17" s="7">
        <f t="shared" si="4"/>
        <v>0.98447028586310903</v>
      </c>
      <c r="F17" s="32">
        <f t="shared" si="4"/>
        <v>94269.159670582332</v>
      </c>
      <c r="G17" s="32">
        <f t="shared" si="4"/>
        <v>1460.0313286662358</v>
      </c>
      <c r="H17" s="32">
        <f t="shared" si="4"/>
        <v>467907.74659155717</v>
      </c>
      <c r="I17" s="33">
        <f t="shared" si="4"/>
        <v>3277537.4293700345</v>
      </c>
      <c r="J17" s="31">
        <f t="shared" si="2"/>
        <v>0.98695903890870085</v>
      </c>
      <c r="K17" s="30">
        <f t="shared" si="1"/>
        <v>34.754371925878978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4.6685616228395142E-3</v>
      </c>
      <c r="D18" s="7">
        <f t="shared" si="4"/>
        <v>2.3084402606952589E-2</v>
      </c>
      <c r="E18" s="7">
        <f t="shared" si="4"/>
        <v>0.97691559739304745</v>
      </c>
      <c r="F18" s="32">
        <f t="shared" si="4"/>
        <v>92809.12834191609</v>
      </c>
      <c r="G18" s="32">
        <f t="shared" si="4"/>
        <v>2135.8610018433042</v>
      </c>
      <c r="H18" s="32">
        <f t="shared" si="4"/>
        <v>459041.13487232005</v>
      </c>
      <c r="I18" s="33">
        <f t="shared" si="4"/>
        <v>2809629.6827784777</v>
      </c>
      <c r="J18" s="31">
        <f t="shared" si="2"/>
        <v>0.98099593556433318</v>
      </c>
      <c r="K18" s="30">
        <f t="shared" si="1"/>
        <v>30.25924947066607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7.181674719089726E-3</v>
      </c>
      <c r="D19" s="7">
        <f t="shared" si="4"/>
        <v>3.5302401796344474E-2</v>
      </c>
      <c r="E19" s="7">
        <f t="shared" si="4"/>
        <v>0.96469759820365553</v>
      </c>
      <c r="F19" s="32">
        <f t="shared" si="4"/>
        <v>90673.26734007278</v>
      </c>
      <c r="G19" s="32">
        <f t="shared" si="4"/>
        <v>3189.7719927524595</v>
      </c>
      <c r="H19" s="32">
        <f t="shared" si="4"/>
        <v>445908.67607557063</v>
      </c>
      <c r="I19" s="33">
        <f t="shared" si="4"/>
        <v>2350588.5479061576</v>
      </c>
      <c r="J19" s="31">
        <f t="shared" si="2"/>
        <v>0.97129738756245354</v>
      </c>
      <c r="K19" s="30">
        <f t="shared" si="1"/>
        <v>25.909328430236428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1.1279995403577972E-2</v>
      </c>
      <c r="D20" s="7">
        <f t="shared" si="4"/>
        <v>5.492347153319295E-2</v>
      </c>
      <c r="E20" s="7">
        <f t="shared" si="4"/>
        <v>0.94507652846680701</v>
      </c>
      <c r="F20" s="32">
        <f t="shared" si="4"/>
        <v>87483.495347320335</v>
      </c>
      <c r="G20" s="32">
        <f t="shared" si="4"/>
        <v>4786.1827575463067</v>
      </c>
      <c r="H20" s="32">
        <f t="shared" si="4"/>
        <v>426222.74023600935</v>
      </c>
      <c r="I20" s="33">
        <f t="shared" si="4"/>
        <v>1904679.8718305868</v>
      </c>
      <c r="J20" s="31">
        <f t="shared" si="2"/>
        <v>0.95568843590117147</v>
      </c>
      <c r="K20" s="30">
        <f t="shared" si="1"/>
        <v>21.757387364085325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1.7972572278394258E-2</v>
      </c>
      <c r="D21" s="7">
        <f t="shared" si="4"/>
        <v>8.6176931658267758E-2</v>
      </c>
      <c r="E21" s="7">
        <f t="shared" si="4"/>
        <v>0.91382306834173233</v>
      </c>
      <c r="F21" s="32">
        <f t="shared" si="4"/>
        <v>82697.312589774025</v>
      </c>
      <c r="G21" s="32">
        <f t="shared" si="4"/>
        <v>7097.4333163352312</v>
      </c>
      <c r="H21" s="32">
        <f t="shared" si="4"/>
        <v>396823.88280014676</v>
      </c>
      <c r="I21" s="33">
        <f t="shared" si="4"/>
        <v>1478457.1315945773</v>
      </c>
      <c r="J21" s="31">
        <f t="shared" si="2"/>
        <v>0.93074836761205193</v>
      </c>
      <c r="K21" s="30">
        <f t="shared" si="1"/>
        <v>17.864350819885466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2.8942240670836665E-2</v>
      </c>
      <c r="D22" s="7">
        <f t="shared" si="4"/>
        <v>0.1353792498801705</v>
      </c>
      <c r="E22" s="7">
        <f t="shared" si="4"/>
        <v>0.86462075011982953</v>
      </c>
      <c r="F22" s="32">
        <f t="shared" si="4"/>
        <v>75599.879273438797</v>
      </c>
      <c r="G22" s="32">
        <f t="shared" si="4"/>
        <v>10196.187084711135</v>
      </c>
      <c r="H22" s="32">
        <f t="shared" si="4"/>
        <v>353904.47417832172</v>
      </c>
      <c r="I22" s="33">
        <f t="shared" si="4"/>
        <v>1081633.2487944306</v>
      </c>
      <c r="J22" s="31">
        <f t="shared" si="2"/>
        <v>0.89141276455548768</v>
      </c>
      <c r="K22" s="30">
        <f t="shared" si="1"/>
        <v>14.296584626800344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4.7078390371439002E-2</v>
      </c>
      <c r="D23" s="7">
        <f t="shared" si="4"/>
        <v>0.21143173761525685</v>
      </c>
      <c r="E23" s="7">
        <f t="shared" si="4"/>
        <v>0.7885682623847432</v>
      </c>
      <c r="F23" s="32">
        <f t="shared" si="4"/>
        <v>65403.692188727655</v>
      </c>
      <c r="G23" s="32">
        <f t="shared" si="4"/>
        <v>13792.9621510916</v>
      </c>
      <c r="H23" s="32">
        <f t="shared" si="4"/>
        <v>293911.40482468874</v>
      </c>
      <c r="I23" s="33">
        <f t="shared" si="4"/>
        <v>727728.77461610897</v>
      </c>
      <c r="J23" s="31">
        <f t="shared" si="2"/>
        <v>0.8299473803147619</v>
      </c>
      <c r="K23" s="30">
        <f t="shared" si="1"/>
        <v>11.121227691288935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7.5516315868122449E-2</v>
      </c>
      <c r="D24" s="7">
        <f t="shared" si="4"/>
        <v>0.31835899006003865</v>
      </c>
      <c r="E24" s="7">
        <f t="shared" si="4"/>
        <v>0.68164100993996135</v>
      </c>
      <c r="F24" s="32">
        <f t="shared" si="4"/>
        <v>51610.730037636051</v>
      </c>
      <c r="G24" s="32">
        <f t="shared" si="4"/>
        <v>16410.932594562215</v>
      </c>
      <c r="H24" s="32">
        <f t="shared" si="4"/>
        <v>217664.89770648163</v>
      </c>
      <c r="I24" s="33">
        <f t="shared" si="4"/>
        <v>433817.36979142018</v>
      </c>
      <c r="J24" s="31">
        <f t="shared" si="2"/>
        <v>0.74008924949869059</v>
      </c>
      <c r="K24" s="30">
        <f t="shared" si="1"/>
        <v>8.4064401532612152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0.12130665160261922</v>
      </c>
      <c r="D25" s="7">
        <f t="shared" si="4"/>
        <v>0.46317912249749787</v>
      </c>
      <c r="E25" s="7">
        <f t="shared" si="4"/>
        <v>0.53682087750250218</v>
      </c>
      <c r="F25" s="32">
        <f t="shared" si="4"/>
        <v>35199.79744307384</v>
      </c>
      <c r="G25" s="32">
        <f t="shared" si="4"/>
        <v>16317.634535877329</v>
      </c>
      <c r="H25" s="32">
        <f t="shared" si="4"/>
        <v>134383.85354080517</v>
      </c>
      <c r="I25" s="33">
        <f t="shared" si="4"/>
        <v>216152.47208493855</v>
      </c>
      <c r="J25" s="31">
        <f t="shared" si="2"/>
        <v>0.61731303989184605</v>
      </c>
      <c r="K25" s="30">
        <f t="shared" si="1"/>
        <v>6.1480951713539378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0.19539752498733248</v>
      </c>
      <c r="D26" s="7">
        <f t="shared" si="5"/>
        <v>0.63887735454222994</v>
      </c>
      <c r="E26" s="7">
        <f t="shared" si="5"/>
        <v>0.36112264545777006</v>
      </c>
      <c r="F26" s="32">
        <f t="shared" si="5"/>
        <v>18882.162907196507</v>
      </c>
      <c r="G26" s="32">
        <f t="shared" si="5"/>
        <v>12088.998099339839</v>
      </c>
      <c r="H26" s="32">
        <f t="shared" si="5"/>
        <v>61714.074155457347</v>
      </c>
      <c r="I26" s="33">
        <f t="shared" si="5"/>
        <v>81768.618544133409</v>
      </c>
      <c r="J26" s="31">
        <f t="shared" si="2"/>
        <v>0.46008508568950057</v>
      </c>
      <c r="K26" s="30">
        <f t="shared" si="1"/>
        <v>4.3387992971677329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0.33871280025365225</v>
      </c>
      <c r="D27" s="7">
        <f t="shared" si="6"/>
        <v>1</v>
      </c>
      <c r="E27" s="7">
        <f t="shared" si="6"/>
        <v>0</v>
      </c>
      <c r="F27" s="32">
        <f t="shared" si="6"/>
        <v>6793.1648078566714</v>
      </c>
      <c r="G27" s="32">
        <f t="shared" si="6"/>
        <v>6793.1648078566714</v>
      </c>
      <c r="H27" s="32">
        <f t="shared" si="6"/>
        <v>20054.544388676051</v>
      </c>
      <c r="I27" s="33">
        <f t="shared" si="6"/>
        <v>20054.544388676051</v>
      </c>
      <c r="J27" s="31">
        <f t="shared" si="2"/>
        <v>0.245607051247276</v>
      </c>
      <c r="K27" s="30">
        <f t="shared" si="1"/>
        <v>2.9524975758409426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8.2048763888656652E-3</v>
      </c>
      <c r="D29" s="7">
        <v>8.1452168288028044E-3</v>
      </c>
      <c r="E29" s="7">
        <v>0.99185478317119724</v>
      </c>
      <c r="F29" s="32">
        <v>100000</v>
      </c>
      <c r="G29" s="32">
        <v>814.52168288028042</v>
      </c>
      <c r="H29" s="32">
        <v>99272.876796244949</v>
      </c>
      <c r="I29" s="33">
        <v>7975429.7107748678</v>
      </c>
      <c r="J29" s="31"/>
      <c r="K29" s="30">
        <v>79.754297107748684</v>
      </c>
    </row>
    <row r="30" spans="1:11" ht="13.5" customHeight="1" x14ac:dyDescent="0.2">
      <c r="A30" s="6">
        <v>1</v>
      </c>
      <c r="B30" s="8">
        <v>4</v>
      </c>
      <c r="C30" s="7">
        <v>2.7070618279517781E-3</v>
      </c>
      <c r="D30" s="7">
        <v>1.0740434804653398E-2</v>
      </c>
      <c r="E30" s="7">
        <v>0.98925956519534664</v>
      </c>
      <c r="F30" s="32">
        <v>99185.47831711972</v>
      </c>
      <c r="G30" s="32">
        <v>1065.2951634333876</v>
      </c>
      <c r="H30" s="32">
        <v>393524.50410761882</v>
      </c>
      <c r="I30" s="33">
        <v>7876156.8339786232</v>
      </c>
      <c r="J30" s="31">
        <v>0.98559476180772754</v>
      </c>
      <c r="K30" s="30">
        <v>79.408366704616412</v>
      </c>
    </row>
    <row r="31" spans="1:11" ht="13.5" customHeight="1" x14ac:dyDescent="0.2">
      <c r="A31" s="6">
        <v>5</v>
      </c>
      <c r="B31" s="8">
        <v>5</v>
      </c>
      <c r="C31" s="7">
        <v>2.3041589943328781E-4</v>
      </c>
      <c r="D31" s="7">
        <v>1.1512852038943083E-3</v>
      </c>
      <c r="E31" s="7">
        <v>0.99884871479610571</v>
      </c>
      <c r="F31" s="32">
        <v>98120.183153686332</v>
      </c>
      <c r="G31" s="32">
        <v>112.96431506823865</v>
      </c>
      <c r="H31" s="32">
        <v>490262.67434702412</v>
      </c>
      <c r="I31" s="33">
        <v>7482632.3298710044</v>
      </c>
      <c r="J31" s="31">
        <v>0.99485649344931459</v>
      </c>
      <c r="K31" s="30">
        <v>76.259869166274427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2.2845096476064672E-4</v>
      </c>
      <c r="D32" s="7">
        <v>1.1417040029560897E-3</v>
      </c>
      <c r="E32" s="7">
        <v>0.9988582959970439</v>
      </c>
      <c r="F32" s="32">
        <v>98007.218838618093</v>
      </c>
      <c r="G32" s="32">
        <v>111.89523406664375</v>
      </c>
      <c r="H32" s="32">
        <v>489799.78781826963</v>
      </c>
      <c r="I32" s="33">
        <v>6992369.65552398</v>
      </c>
      <c r="J32" s="31">
        <v>0.9990558397508621</v>
      </c>
      <c r="K32" s="30">
        <v>71.345455348935531</v>
      </c>
    </row>
    <row r="33" spans="1:11" ht="13.5" customHeight="1" x14ac:dyDescent="0.2">
      <c r="A33" s="9">
        <f t="shared" si="7"/>
        <v>15</v>
      </c>
      <c r="B33" s="8">
        <v>5</v>
      </c>
      <c r="C33" s="7">
        <v>6.3804363004036518E-4</v>
      </c>
      <c r="D33" s="7">
        <v>3.1858467967849926E-3</v>
      </c>
      <c r="E33" s="7">
        <v>0.99681415320321498</v>
      </c>
      <c r="F33" s="32">
        <v>97895.32360455145</v>
      </c>
      <c r="G33" s="32">
        <v>311.87950312579051</v>
      </c>
      <c r="H33" s="32">
        <v>488805.91928495513</v>
      </c>
      <c r="I33" s="33">
        <v>6502569.8677057102</v>
      </c>
      <c r="J33" s="31">
        <v>0.99797086777488919</v>
      </c>
      <c r="K33" s="30">
        <v>66.42370266809543</v>
      </c>
    </row>
    <row r="34" spans="1:11" ht="13.5" customHeight="1" x14ac:dyDescent="0.2">
      <c r="A34" s="9">
        <f t="shared" si="7"/>
        <v>20</v>
      </c>
      <c r="B34" s="8">
        <v>5</v>
      </c>
      <c r="C34" s="7">
        <v>1.161844868645995E-3</v>
      </c>
      <c r="D34" s="7">
        <v>5.7933875470024604E-3</v>
      </c>
      <c r="E34" s="7">
        <v>0.99420661245299757</v>
      </c>
      <c r="F34" s="32">
        <v>97583.444101425659</v>
      </c>
      <c r="G34" s="32">
        <v>565.33870985081012</v>
      </c>
      <c r="H34" s="32">
        <v>486587.08671636297</v>
      </c>
      <c r="I34" s="33">
        <v>6013763.9484207546</v>
      </c>
      <c r="J34" s="31">
        <v>0.99546070847129275</v>
      </c>
      <c r="K34" s="30">
        <v>61.626887673386555</v>
      </c>
    </row>
    <row r="35" spans="1:11" ht="13.5" customHeight="1" x14ac:dyDescent="0.2">
      <c r="A35" s="9">
        <f t="shared" si="7"/>
        <v>25</v>
      </c>
      <c r="B35" s="8">
        <v>5</v>
      </c>
      <c r="C35" s="7">
        <v>1.4749911044067787E-3</v>
      </c>
      <c r="D35" s="7">
        <v>7.3484131089424937E-3</v>
      </c>
      <c r="E35" s="7">
        <v>0.99265158689105748</v>
      </c>
      <c r="F35" s="32">
        <v>97018.105391574849</v>
      </c>
      <c r="G35" s="32">
        <v>712.92911746421305</v>
      </c>
      <c r="H35" s="32">
        <v>483344.68956064887</v>
      </c>
      <c r="I35" s="33">
        <v>5527176.8617043914</v>
      </c>
      <c r="J35" s="31">
        <v>0.99333645046440755</v>
      </c>
      <c r="K35" s="30">
        <v>56.970571002145924</v>
      </c>
    </row>
    <row r="36" spans="1:11" ht="13.5" customHeight="1" x14ac:dyDescent="0.2">
      <c r="A36" s="9">
        <f t="shared" si="7"/>
        <v>30</v>
      </c>
      <c r="B36" s="8">
        <v>5</v>
      </c>
      <c r="C36" s="7">
        <v>1.5982341754775503E-3</v>
      </c>
      <c r="D36" s="7">
        <v>7.959557122633111E-3</v>
      </c>
      <c r="E36" s="7">
        <v>0.99204044287736692</v>
      </c>
      <c r="F36" s="32">
        <v>96305.176274110636</v>
      </c>
      <c r="G36" s="32">
        <v>766.54655175903463</v>
      </c>
      <c r="H36" s="32">
        <v>479620.92384239723</v>
      </c>
      <c r="I36" s="33">
        <v>5043832.1721437424</v>
      </c>
      <c r="J36" s="31">
        <v>0.99229583814888611</v>
      </c>
      <c r="K36" s="30">
        <v>52.373427548563214</v>
      </c>
    </row>
    <row r="37" spans="1:11" ht="13.5" customHeight="1" x14ac:dyDescent="0.2">
      <c r="A37" s="9">
        <f t="shared" si="7"/>
        <v>35</v>
      </c>
      <c r="B37" s="8">
        <v>5</v>
      </c>
      <c r="C37" s="7">
        <v>1.6991200995740302E-3</v>
      </c>
      <c r="D37" s="7">
        <v>8.4601362085228397E-3</v>
      </c>
      <c r="E37" s="7">
        <v>0.99153986379147718</v>
      </c>
      <c r="F37" s="32">
        <v>95538.629722351601</v>
      </c>
      <c r="G37" s="32">
        <v>808.26982062672323</v>
      </c>
      <c r="H37" s="32">
        <v>475699.05201483797</v>
      </c>
      <c r="I37" s="33">
        <v>4564211.2483013449</v>
      </c>
      <c r="J37" s="31">
        <v>0.99182297595330104</v>
      </c>
      <c r="K37" s="30">
        <v>47.773463588137808</v>
      </c>
    </row>
    <row r="38" spans="1:11" ht="13.5" customHeight="1" x14ac:dyDescent="0.2">
      <c r="A38" s="9">
        <f t="shared" si="7"/>
        <v>40</v>
      </c>
      <c r="B38" s="8">
        <v>5</v>
      </c>
      <c r="C38" s="7">
        <v>1.9622587866211156E-3</v>
      </c>
      <c r="D38" s="7">
        <v>9.7648423031640626E-3</v>
      </c>
      <c r="E38" s="7">
        <v>0.9902351576968359</v>
      </c>
      <c r="F38" s="32">
        <v>94730.359901724878</v>
      </c>
      <c r="G38" s="32">
        <v>925.02702576231968</v>
      </c>
      <c r="H38" s="32">
        <v>471409.29222447629</v>
      </c>
      <c r="I38" s="33">
        <v>4088512.196286507</v>
      </c>
      <c r="J38" s="31">
        <v>0.99098219815197808</v>
      </c>
      <c r="K38" s="30">
        <v>43.159470739138001</v>
      </c>
    </row>
    <row r="39" spans="1:11" ht="13.5" customHeight="1" x14ac:dyDescent="0.2">
      <c r="A39" s="9">
        <f t="shared" si="7"/>
        <v>45</v>
      </c>
      <c r="B39" s="8">
        <v>5</v>
      </c>
      <c r="C39" s="7">
        <v>2.535710980336944E-3</v>
      </c>
      <c r="D39" s="7">
        <v>1.2602430666912631E-2</v>
      </c>
      <c r="E39" s="7">
        <v>0.98739756933308742</v>
      </c>
      <c r="F39" s="32">
        <v>93805.332875962558</v>
      </c>
      <c r="G39" s="32">
        <v>1182.1752037559781</v>
      </c>
      <c r="H39" s="32">
        <v>466210.54722841136</v>
      </c>
      <c r="I39" s="33">
        <v>3617102.9040620308</v>
      </c>
      <c r="J39" s="31">
        <v>0.9889719081023346</v>
      </c>
      <c r="K39" s="30">
        <v>38.559672389253969</v>
      </c>
    </row>
    <row r="40" spans="1:11" ht="13.5" customHeight="1" x14ac:dyDescent="0.2">
      <c r="A40" s="9">
        <f t="shared" si="7"/>
        <v>50</v>
      </c>
      <c r="B40" s="8">
        <v>5</v>
      </c>
      <c r="C40" s="7">
        <v>3.592213709524414E-3</v>
      </c>
      <c r="D40" s="7">
        <v>1.7810389482386127E-2</v>
      </c>
      <c r="E40" s="7">
        <v>0.98218961051761389</v>
      </c>
      <c r="F40" s="32">
        <v>92623.15767220658</v>
      </c>
      <c r="G40" s="32">
        <v>1649.65451323046</v>
      </c>
      <c r="H40" s="32">
        <v>459230.6156108022</v>
      </c>
      <c r="I40" s="33">
        <v>3150892.3568336195</v>
      </c>
      <c r="J40" s="31">
        <v>0.98502837042382596</v>
      </c>
      <c r="K40" s="30">
        <v>34.018407880074982</v>
      </c>
    </row>
    <row r="41" spans="1:11" ht="13.5" customHeight="1" x14ac:dyDescent="0.2">
      <c r="A41" s="9">
        <f t="shared" si="7"/>
        <v>55</v>
      </c>
      <c r="B41" s="8">
        <v>5</v>
      </c>
      <c r="C41" s="7">
        <v>5.3665613492984649E-3</v>
      </c>
      <c r="D41" s="7">
        <v>2.6499434199713248E-2</v>
      </c>
      <c r="E41" s="7">
        <v>0.97350056580028677</v>
      </c>
      <c r="F41" s="32">
        <v>90973.50315897612</v>
      </c>
      <c r="G41" s="32">
        <v>2410.7463608786929</v>
      </c>
      <c r="H41" s="32">
        <v>449216.21201513591</v>
      </c>
      <c r="I41" s="33">
        <v>2691661.7412228175</v>
      </c>
      <c r="J41" s="31">
        <v>0.97819308370295266</v>
      </c>
      <c r="K41" s="30">
        <v>29.587315512288679</v>
      </c>
    </row>
    <row r="42" spans="1:11" ht="13.5" customHeight="1" x14ac:dyDescent="0.2">
      <c r="A42" s="9">
        <f t="shared" si="7"/>
        <v>60</v>
      </c>
      <c r="B42" s="8">
        <v>5</v>
      </c>
      <c r="C42" s="7">
        <v>8.227952825641727E-3</v>
      </c>
      <c r="D42" s="7">
        <v>4.0361842989268315E-2</v>
      </c>
      <c r="E42" s="7">
        <v>0.95963815701073174</v>
      </c>
      <c r="F42" s="32">
        <v>88562.756798097427</v>
      </c>
      <c r="G42" s="32">
        <v>3574.5560845815635</v>
      </c>
      <c r="H42" s="32">
        <v>434440.51762690698</v>
      </c>
      <c r="I42" s="33">
        <v>2242445.5292076813</v>
      </c>
      <c r="J42" s="31">
        <v>0.9671078336154727</v>
      </c>
      <c r="K42" s="30">
        <v>25.320412442895581</v>
      </c>
    </row>
    <row r="43" spans="1:11" ht="13.5" customHeight="1" x14ac:dyDescent="0.2">
      <c r="A43" s="9">
        <f t="shared" si="7"/>
        <v>65</v>
      </c>
      <c r="B43" s="8">
        <v>5</v>
      </c>
      <c r="C43" s="7">
        <v>1.27858384150522E-2</v>
      </c>
      <c r="D43" s="7">
        <v>6.2066112519841406E-2</v>
      </c>
      <c r="E43" s="7">
        <v>0.9379338874801586</v>
      </c>
      <c r="F43" s="32">
        <v>84988.200713515864</v>
      </c>
      <c r="G43" s="32">
        <v>5274.8872283439414</v>
      </c>
      <c r="H43" s="32">
        <v>412557.00698782888</v>
      </c>
      <c r="I43" s="33">
        <v>1808005.0115807741</v>
      </c>
      <c r="J43" s="31">
        <v>0.94962829259431225</v>
      </c>
      <c r="K43" s="30">
        <v>21.273600292766794</v>
      </c>
    </row>
    <row r="44" spans="1:11" ht="13.5" customHeight="1" x14ac:dyDescent="0.2">
      <c r="A44" s="9">
        <f t="shared" si="7"/>
        <v>70</v>
      </c>
      <c r="B44" s="8">
        <v>5</v>
      </c>
      <c r="C44" s="7">
        <v>1.9998624208456092E-2</v>
      </c>
      <c r="D44" s="7">
        <v>9.54858740609075E-2</v>
      </c>
      <c r="E44" s="7">
        <v>0.90451412593909253</v>
      </c>
      <c r="F44" s="32">
        <v>79713.313485171922</v>
      </c>
      <c r="G44" s="32">
        <v>7611.4954124227661</v>
      </c>
      <c r="H44" s="32">
        <v>380600.95199970651</v>
      </c>
      <c r="I44" s="33">
        <v>1395448.0045929451</v>
      </c>
      <c r="J44" s="31">
        <v>0.92254148045759621</v>
      </c>
      <c r="K44" s="30">
        <v>17.505833637846745</v>
      </c>
    </row>
    <row r="45" spans="1:11" ht="13.5" customHeight="1" x14ac:dyDescent="0.2">
      <c r="A45" s="9">
        <f t="shared" si="7"/>
        <v>75</v>
      </c>
      <c r="B45" s="8">
        <v>5</v>
      </c>
      <c r="C45" s="7">
        <v>3.1348564966850685E-2</v>
      </c>
      <c r="D45" s="7">
        <v>0.14585229252252063</v>
      </c>
      <c r="E45" s="7">
        <v>0.85414770747747937</v>
      </c>
      <c r="F45" s="32">
        <v>72101.818072749156</v>
      </c>
      <c r="G45" s="32">
        <v>10516.215460952175</v>
      </c>
      <c r="H45" s="32">
        <v>335460.82482794573</v>
      </c>
      <c r="I45" s="33">
        <v>1014847.0525932387</v>
      </c>
      <c r="J45" s="31">
        <v>0.88139775548486909</v>
      </c>
      <c r="K45" s="30">
        <v>14.075193659739345</v>
      </c>
    </row>
    <row r="46" spans="1:11" ht="13.5" customHeight="1" x14ac:dyDescent="0.2">
      <c r="A46" s="9">
        <f t="shared" si="7"/>
        <v>80</v>
      </c>
      <c r="B46" s="8">
        <v>5</v>
      </c>
      <c r="C46" s="7">
        <v>4.9305812405611382E-2</v>
      </c>
      <c r="D46" s="7">
        <v>0.22027521359402916</v>
      </c>
      <c r="E46" s="7">
        <v>0.77972478640597087</v>
      </c>
      <c r="F46" s="32">
        <v>61585.602611796981</v>
      </c>
      <c r="G46" s="32">
        <v>13565.781769630579</v>
      </c>
      <c r="H46" s="32">
        <v>275135.54909170687</v>
      </c>
      <c r="I46" s="33">
        <v>679386.22776529298</v>
      </c>
      <c r="J46" s="31">
        <v>0.8201719209175049</v>
      </c>
      <c r="K46" s="30">
        <v>11.031575546118853</v>
      </c>
    </row>
    <row r="47" spans="1:11" ht="13.5" customHeight="1" x14ac:dyDescent="0.2">
      <c r="A47" s="9">
        <v>85</v>
      </c>
      <c r="B47" s="8">
        <v>5</v>
      </c>
      <c r="C47" s="7">
        <v>7.707771359894236E-2</v>
      </c>
      <c r="D47" s="7">
        <v>0.32361217875524206</v>
      </c>
      <c r="E47" s="7">
        <v>0.67638782124475794</v>
      </c>
      <c r="F47" s="32">
        <v>48019.820842166402</v>
      </c>
      <c r="G47" s="32">
        <v>15539.798846169851</v>
      </c>
      <c r="H47" s="32">
        <v>201612.08889806879</v>
      </c>
      <c r="I47" s="33">
        <v>404250.67867358611</v>
      </c>
      <c r="J47" s="31">
        <v>0.73277368033190216</v>
      </c>
      <c r="K47" s="30">
        <v>8.4184128883423881</v>
      </c>
    </row>
    <row r="48" spans="1:11" ht="13.5" customHeight="1" x14ac:dyDescent="0.2">
      <c r="A48" s="9">
        <v>90</v>
      </c>
      <c r="B48" s="8">
        <v>5</v>
      </c>
      <c r="C48" s="7">
        <v>0.11980335900723652</v>
      </c>
      <c r="D48" s="7">
        <v>0.45833874592479279</v>
      </c>
      <c r="E48" s="7">
        <v>0.54166125407520727</v>
      </c>
      <c r="F48" s="32">
        <v>32480.021995996551</v>
      </c>
      <c r="G48" s="32">
        <v>14886.852549254745</v>
      </c>
      <c r="H48" s="32">
        <v>124260.72751729382</v>
      </c>
      <c r="I48" s="33">
        <v>202638.58977551729</v>
      </c>
      <c r="J48" s="31">
        <v>0.61633569790607978</v>
      </c>
      <c r="K48" s="30">
        <v>6.2388686128505171</v>
      </c>
    </row>
    <row r="49" spans="1:12" ht="13.5" customHeight="1" x14ac:dyDescent="0.2">
      <c r="A49" s="9">
        <v>95</v>
      </c>
      <c r="B49" s="8">
        <v>5</v>
      </c>
      <c r="C49" s="7">
        <v>0.18643611872242058</v>
      </c>
      <c r="D49" s="7">
        <v>0.61995427422521221</v>
      </c>
      <c r="E49" s="7">
        <v>0.38004572577478779</v>
      </c>
      <c r="F49" s="32">
        <v>17593.169446741806</v>
      </c>
      <c r="G49" s="32">
        <v>10906.960595675995</v>
      </c>
      <c r="H49" s="32">
        <v>58502.401092757449</v>
      </c>
      <c r="I49" s="33">
        <v>78377.862258223482</v>
      </c>
      <c r="J49" s="31">
        <v>0.47080362606613141</v>
      </c>
      <c r="K49" s="30">
        <v>4.4550166185512863</v>
      </c>
    </row>
    <row r="50" spans="1:12" ht="13.5" customHeight="1" x14ac:dyDescent="0.2">
      <c r="A50" s="9" t="s">
        <v>3</v>
      </c>
      <c r="B50" s="34" t="s">
        <v>10</v>
      </c>
      <c r="C50" s="7">
        <v>0.33640521824385217</v>
      </c>
      <c r="D50" s="7">
        <v>1</v>
      </c>
      <c r="E50" s="7">
        <v>0</v>
      </c>
      <c r="F50" s="32">
        <v>6686.2088510658095</v>
      </c>
      <c r="G50" s="32">
        <v>6686.2088510658095</v>
      </c>
      <c r="H50" s="32">
        <v>19875.461165466033</v>
      </c>
      <c r="I50" s="33">
        <v>19875.461165466033</v>
      </c>
      <c r="J50" s="31">
        <v>0.25358513989555359</v>
      </c>
      <c r="K50" s="30">
        <v>2.9726054941131252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2.0918588607838785E-3</v>
      </c>
      <c r="D52" s="7">
        <v>2.0880429698876104E-3</v>
      </c>
      <c r="E52" s="7">
        <v>0.99791195703011237</v>
      </c>
      <c r="F52" s="32">
        <v>100000</v>
      </c>
      <c r="G52" s="32">
        <v>208.80429698876105</v>
      </c>
      <c r="H52" s="32">
        <v>99817.583730537255</v>
      </c>
      <c r="I52" s="33">
        <v>8331789.1809220072</v>
      </c>
      <c r="J52" s="31"/>
      <c r="K52" s="30">
        <v>83.317891809220072</v>
      </c>
      <c r="L52" s="29"/>
    </row>
    <row r="53" spans="1:12" ht="13.5" customHeight="1" x14ac:dyDescent="0.2">
      <c r="A53" s="6">
        <v>1</v>
      </c>
      <c r="B53" s="8">
        <v>4</v>
      </c>
      <c r="C53" s="7">
        <v>1.0975041937083671E-3</v>
      </c>
      <c r="D53" s="7">
        <v>4.3772685886005807E-3</v>
      </c>
      <c r="E53" s="7">
        <v>0.99562273141139945</v>
      </c>
      <c r="F53" s="32">
        <v>99791.195703011239</v>
      </c>
      <c r="G53" s="32">
        <v>436.81286636968434</v>
      </c>
      <c r="H53" s="32">
        <v>398005.64669710584</v>
      </c>
      <c r="I53" s="33">
        <v>8231971.5971914697</v>
      </c>
      <c r="J53" s="31">
        <v>0.99564646085528619</v>
      </c>
      <c r="K53" s="30">
        <v>82.491962734775271</v>
      </c>
    </row>
    <row r="54" spans="1:12" ht="13.5" customHeight="1" x14ac:dyDescent="0.2">
      <c r="A54" s="6">
        <v>5</v>
      </c>
      <c r="B54" s="8">
        <v>5</v>
      </c>
      <c r="C54" s="7">
        <v>2.0339533952935536E-4</v>
      </c>
      <c r="D54" s="7">
        <v>1.0164041067604428E-3</v>
      </c>
      <c r="E54" s="7">
        <v>0.9989835958932396</v>
      </c>
      <c r="F54" s="32">
        <v>99354.382836641555</v>
      </c>
      <c r="G54" s="32">
        <v>100.98420273981174</v>
      </c>
      <c r="H54" s="32">
        <v>496492.2154729953</v>
      </c>
      <c r="I54" s="33">
        <v>7833965.9504943639</v>
      </c>
      <c r="J54" s="31">
        <v>0.99732633016441508</v>
      </c>
      <c r="K54" s="30">
        <v>78.848720376784669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2.5075427159677833E-4</v>
      </c>
      <c r="D55" s="7">
        <v>1.2530602327522292E-3</v>
      </c>
      <c r="E55" s="7">
        <v>0.99874693976724782</v>
      </c>
      <c r="F55" s="32">
        <v>99253.398633901743</v>
      </c>
      <c r="G55" s="32">
        <v>124.37048679364671</v>
      </c>
      <c r="H55" s="32">
        <v>495985.51602597942</v>
      </c>
      <c r="I55" s="33">
        <v>7337473.7350213686</v>
      </c>
      <c r="J55" s="31">
        <v>0.9989794413059766</v>
      </c>
      <c r="K55" s="30">
        <v>73.926674915040394</v>
      </c>
    </row>
    <row r="56" spans="1:12" ht="13.5" customHeight="1" x14ac:dyDescent="0.2">
      <c r="A56" s="9">
        <f t="shared" si="8"/>
        <v>15</v>
      </c>
      <c r="B56" s="8">
        <v>5</v>
      </c>
      <c r="C56" s="7">
        <v>3.5529930419335399E-4</v>
      </c>
      <c r="D56" s="7">
        <v>1.7749738835182852E-3</v>
      </c>
      <c r="E56" s="7">
        <v>0.99822502611648167</v>
      </c>
      <c r="F56" s="32">
        <v>99129.028147108096</v>
      </c>
      <c r="G56" s="32">
        <v>175.95143605966587</v>
      </c>
      <c r="H56" s="32">
        <v>495220.32264919113</v>
      </c>
      <c r="I56" s="33">
        <v>6841488.2189953895</v>
      </c>
      <c r="J56" s="31">
        <v>0.99845722636636791</v>
      </c>
      <c r="K56" s="30">
        <v>69.015992054744842</v>
      </c>
    </row>
    <row r="57" spans="1:12" ht="13.5" customHeight="1" x14ac:dyDescent="0.2">
      <c r="A57" s="9">
        <f t="shared" si="8"/>
        <v>20</v>
      </c>
      <c r="B57" s="8">
        <v>5</v>
      </c>
      <c r="C57" s="7">
        <v>4.7214988660367296E-4</v>
      </c>
      <c r="D57" s="7">
        <v>2.3581014871007426E-3</v>
      </c>
      <c r="E57" s="7">
        <v>0.99764189851289931</v>
      </c>
      <c r="F57" s="32">
        <v>98953.07671104843</v>
      </c>
      <c r="G57" s="32">
        <v>233.34139734551718</v>
      </c>
      <c r="H57" s="32">
        <v>494210.42759115633</v>
      </c>
      <c r="I57" s="33">
        <v>6346267.8963461984</v>
      </c>
      <c r="J57" s="31">
        <v>0.9979607156414092</v>
      </c>
      <c r="K57" s="30">
        <v>64.134113938446319</v>
      </c>
    </row>
    <row r="58" spans="1:12" ht="13.5" customHeight="1" x14ac:dyDescent="0.2">
      <c r="A58" s="9">
        <f t="shared" si="8"/>
        <v>25</v>
      </c>
      <c r="B58" s="8">
        <v>5</v>
      </c>
      <c r="C58" s="7">
        <v>6.0816418351277259E-4</v>
      </c>
      <c r="D58" s="7">
        <v>3.0363701932971513E-3</v>
      </c>
      <c r="E58" s="7">
        <v>0.99696362980670283</v>
      </c>
      <c r="F58" s="32">
        <v>98719.735313702913</v>
      </c>
      <c r="G58" s="32">
        <v>299.74966179671173</v>
      </c>
      <c r="H58" s="32">
        <v>492876.21652651369</v>
      </c>
      <c r="I58" s="33">
        <v>5852057.4687550422</v>
      </c>
      <c r="J58" s="31">
        <v>0.99730031786025686</v>
      </c>
      <c r="K58" s="30">
        <v>59.279509311475437</v>
      </c>
    </row>
    <row r="59" spans="1:12" ht="13.5" customHeight="1" x14ac:dyDescent="0.2">
      <c r="A59" s="9">
        <f t="shared" si="8"/>
        <v>30</v>
      </c>
      <c r="B59" s="8">
        <v>5</v>
      </c>
      <c r="C59" s="7">
        <v>7.8046993903795362E-4</v>
      </c>
      <c r="D59" s="7">
        <v>3.8950619047007622E-3</v>
      </c>
      <c r="E59" s="7">
        <v>0.99610493809529921</v>
      </c>
      <c r="F59" s="32">
        <v>98419.985651906201</v>
      </c>
      <c r="G59" s="32">
        <v>383.35193677393545</v>
      </c>
      <c r="H59" s="32">
        <v>491180.91242114239</v>
      </c>
      <c r="I59" s="33">
        <v>5359181.2522285283</v>
      </c>
      <c r="J59" s="31">
        <v>0.99656038565358507</v>
      </c>
      <c r="K59" s="30">
        <v>54.45216453478249</v>
      </c>
    </row>
    <row r="60" spans="1:12" ht="13.5" customHeight="1" x14ac:dyDescent="0.2">
      <c r="A60" s="9">
        <f t="shared" si="8"/>
        <v>35</v>
      </c>
      <c r="B60" s="8">
        <v>5</v>
      </c>
      <c r="C60" s="7">
        <v>1.0112774514213559E-3</v>
      </c>
      <c r="D60" s="7">
        <v>5.0441642005230828E-3</v>
      </c>
      <c r="E60" s="7">
        <v>0.99495583579947688</v>
      </c>
      <c r="F60" s="32">
        <v>98036.633715132266</v>
      </c>
      <c r="G60" s="32">
        <v>494.51287812566443</v>
      </c>
      <c r="H60" s="32">
        <v>488998.22440480988</v>
      </c>
      <c r="I60" s="33">
        <v>4868000.3398073856</v>
      </c>
      <c r="J60" s="31">
        <v>0.99555624422461053</v>
      </c>
      <c r="K60" s="30">
        <v>49.654911183022335</v>
      </c>
    </row>
    <row r="61" spans="1:12" ht="13.5" customHeight="1" x14ac:dyDescent="0.2">
      <c r="A61" s="9">
        <f t="shared" si="8"/>
        <v>40</v>
      </c>
      <c r="B61" s="8">
        <v>5</v>
      </c>
      <c r="C61" s="7">
        <v>1.3444225430608045E-3</v>
      </c>
      <c r="D61" s="7">
        <v>6.7006524152058433E-3</v>
      </c>
      <c r="E61" s="7">
        <v>0.99329934758479421</v>
      </c>
      <c r="F61" s="32">
        <v>97542.120837006602</v>
      </c>
      <c r="G61" s="32">
        <v>653.59584757078846</v>
      </c>
      <c r="H61" s="32">
        <v>486153.59132759512</v>
      </c>
      <c r="I61" s="33">
        <v>4379002.1154025756</v>
      </c>
      <c r="J61" s="31">
        <v>0.99418273332039775</v>
      </c>
      <c r="K61" s="30">
        <v>44.893447854388064</v>
      </c>
    </row>
    <row r="62" spans="1:12" ht="13.5" customHeight="1" x14ac:dyDescent="0.2">
      <c r="A62" s="9">
        <f t="shared" si="8"/>
        <v>45</v>
      </c>
      <c r="B62" s="8">
        <v>5</v>
      </c>
      <c r="C62" s="7">
        <v>1.847339604751004E-3</v>
      </c>
      <c r="D62" s="7">
        <v>9.1964396947698621E-3</v>
      </c>
      <c r="E62" s="7">
        <v>0.99080356030523009</v>
      </c>
      <c r="F62" s="32">
        <v>96888.524989435813</v>
      </c>
      <c r="G62" s="32">
        <v>891.02947718054929</v>
      </c>
      <c r="H62" s="32">
        <v>482331.17229176051</v>
      </c>
      <c r="I62" s="33">
        <v>3892848.5240749805</v>
      </c>
      <c r="J62" s="31">
        <v>0.99213742507713187</v>
      </c>
      <c r="K62" s="30">
        <v>40.178633377889021</v>
      </c>
    </row>
    <row r="63" spans="1:12" ht="13.5" customHeight="1" x14ac:dyDescent="0.2">
      <c r="A63" s="9">
        <f t="shared" si="8"/>
        <v>50</v>
      </c>
      <c r="B63" s="8">
        <v>5</v>
      </c>
      <c r="C63" s="7">
        <v>2.6433398463418588E-3</v>
      </c>
      <c r="D63" s="7">
        <v>1.3134958269808939E-2</v>
      </c>
      <c r="E63" s="7">
        <v>0.98686504173019107</v>
      </c>
      <c r="F63" s="32">
        <v>95997.495512255264</v>
      </c>
      <c r="G63" s="32">
        <v>1260.9230975596438</v>
      </c>
      <c r="H63" s="32">
        <v>477018.9120043139</v>
      </c>
      <c r="I63" s="33">
        <v>3410517.3517832202</v>
      </c>
      <c r="J63" s="31">
        <v>0.98898628039691938</v>
      </c>
      <c r="K63" s="30">
        <v>35.527149261386988</v>
      </c>
    </row>
    <row r="64" spans="1:12" ht="13.5" customHeight="1" x14ac:dyDescent="0.2">
      <c r="A64" s="9">
        <f t="shared" si="8"/>
        <v>55</v>
      </c>
      <c r="B64" s="8">
        <v>5</v>
      </c>
      <c r="C64" s="7">
        <v>3.9356476009201318E-3</v>
      </c>
      <c r="D64" s="7">
        <v>1.9498549425706162E-2</v>
      </c>
      <c r="E64" s="7">
        <v>0.98050145057429383</v>
      </c>
      <c r="F64" s="32">
        <v>94736.57241469562</v>
      </c>
      <c r="G64" s="32">
        <v>1847.2257396499335</v>
      </c>
      <c r="H64" s="32">
        <v>469357.50528529607</v>
      </c>
      <c r="I64" s="33">
        <v>2933498.4397789063</v>
      </c>
      <c r="J64" s="31">
        <v>0.98393898747782027</v>
      </c>
      <c r="K64" s="30">
        <v>30.964793901746223</v>
      </c>
    </row>
    <row r="65" spans="1:11" ht="13.5" customHeight="1" x14ac:dyDescent="0.2">
      <c r="A65" s="9">
        <f t="shared" si="8"/>
        <v>60</v>
      </c>
      <c r="B65" s="8">
        <v>5</v>
      </c>
      <c r="C65" s="7">
        <v>6.0830612582944499E-3</v>
      </c>
      <c r="D65" s="7">
        <v>2.9989884824192799E-2</v>
      </c>
      <c r="E65" s="7">
        <v>0.97001011517580715</v>
      </c>
      <c r="F65" s="32">
        <v>92889.346675045686</v>
      </c>
      <c r="G65" s="32">
        <v>2785.7408081791364</v>
      </c>
      <c r="H65" s="32">
        <v>457950.47754626657</v>
      </c>
      <c r="I65" s="33">
        <v>2464140.9344936102</v>
      </c>
      <c r="J65" s="31">
        <v>0.97569650509349837</v>
      </c>
      <c r="K65" s="30">
        <v>26.527702289842789</v>
      </c>
    </row>
    <row r="66" spans="1:11" ht="13.5" customHeight="1" x14ac:dyDescent="0.2">
      <c r="A66" s="9">
        <f t="shared" si="8"/>
        <v>65</v>
      </c>
      <c r="B66" s="8">
        <v>5</v>
      </c>
      <c r="C66" s="7">
        <v>9.6988293714395987E-3</v>
      </c>
      <c r="D66" s="7">
        <v>4.7423552071607603E-2</v>
      </c>
      <c r="E66" s="7">
        <v>0.95257644792839236</v>
      </c>
      <c r="F66" s="32">
        <v>90103.60586686655</v>
      </c>
      <c r="G66" s="32">
        <v>4273.0330446669541</v>
      </c>
      <c r="H66" s="32">
        <v>440572.04029693193</v>
      </c>
      <c r="I66" s="33">
        <v>2006190.4569473437</v>
      </c>
      <c r="J66" s="31">
        <v>0.96205171060755379</v>
      </c>
      <c r="K66" s="30">
        <v>22.265373706703922</v>
      </c>
    </row>
    <row r="67" spans="1:11" ht="13.5" customHeight="1" x14ac:dyDescent="0.2">
      <c r="A67" s="9">
        <f t="shared" si="8"/>
        <v>70</v>
      </c>
      <c r="B67" s="8">
        <v>5</v>
      </c>
      <c r="C67" s="7">
        <v>1.5845176217349422E-2</v>
      </c>
      <c r="D67" s="7">
        <v>7.6402351300268428E-2</v>
      </c>
      <c r="E67" s="7">
        <v>0.9235976486997316</v>
      </c>
      <c r="F67" s="32">
        <v>85830.572822199596</v>
      </c>
      <c r="G67" s="32">
        <v>6557.6575770649652</v>
      </c>
      <c r="H67" s="32">
        <v>413858.29271401616</v>
      </c>
      <c r="I67" s="33">
        <v>1565618.4166504117</v>
      </c>
      <c r="J67" s="31">
        <v>0.93936576736709954</v>
      </c>
      <c r="K67" s="30">
        <v>18.24080121070185</v>
      </c>
    </row>
    <row r="68" spans="1:11" ht="13.5" customHeight="1" x14ac:dyDescent="0.2">
      <c r="A68" s="9">
        <f t="shared" si="8"/>
        <v>75</v>
      </c>
      <c r="B68" s="8">
        <v>5</v>
      </c>
      <c r="C68" s="7">
        <v>2.6415550829880577E-2</v>
      </c>
      <c r="D68" s="7">
        <v>0.12438234040618169</v>
      </c>
      <c r="E68" s="7">
        <v>0.87561765959381832</v>
      </c>
      <c r="F68" s="32">
        <v>79272.915245134631</v>
      </c>
      <c r="G68" s="32">
        <v>9860.1507290107256</v>
      </c>
      <c r="H68" s="32">
        <v>373270.68409480911</v>
      </c>
      <c r="I68" s="33">
        <v>1151760.1239363956</v>
      </c>
      <c r="J68" s="31">
        <v>0.90192872938937618</v>
      </c>
      <c r="K68" s="30">
        <v>14.529049680774605</v>
      </c>
    </row>
    <row r="69" spans="1:11" ht="13.5" customHeight="1" x14ac:dyDescent="0.2">
      <c r="A69" s="9">
        <f t="shared" si="8"/>
        <v>80</v>
      </c>
      <c r="B69" s="8">
        <v>5</v>
      </c>
      <c r="C69" s="7">
        <v>4.4739551572949676E-2</v>
      </c>
      <c r="D69" s="7">
        <v>0.20214590654447545</v>
      </c>
      <c r="E69" s="7">
        <v>0.79785409345552449</v>
      </c>
      <c r="F69" s="32">
        <v>69412.764516123905</v>
      </c>
      <c r="G69" s="32">
        <v>14031.506208870065</v>
      </c>
      <c r="H69" s="32">
        <v>313626.43825321132</v>
      </c>
      <c r="I69" s="33">
        <v>778489.4398415864</v>
      </c>
      <c r="J69" s="31">
        <v>0.84021181308080328</v>
      </c>
      <c r="K69" s="30">
        <v>11.215364281604876</v>
      </c>
    </row>
    <row r="70" spans="1:11" ht="13.5" customHeight="1" x14ac:dyDescent="0.2">
      <c r="A70" s="9">
        <v>85</v>
      </c>
      <c r="B70" s="8">
        <v>5</v>
      </c>
      <c r="C70" s="7">
        <v>7.3876816241787976E-2</v>
      </c>
      <c r="D70" s="7">
        <v>0.31284303423862997</v>
      </c>
      <c r="E70" s="7">
        <v>0.68715696576137009</v>
      </c>
      <c r="F70" s="32">
        <v>55381.25830725384</v>
      </c>
      <c r="G70" s="32">
        <v>17325.640888794624</v>
      </c>
      <c r="H70" s="32">
        <v>234520.6760411865</v>
      </c>
      <c r="I70" s="33">
        <v>464863.00158837507</v>
      </c>
      <c r="J70" s="31">
        <v>0.74777074709448599</v>
      </c>
      <c r="K70" s="30">
        <v>8.3938685359824579</v>
      </c>
    </row>
    <row r="71" spans="1:11" ht="13.5" customHeight="1" x14ac:dyDescent="0.2">
      <c r="A71" s="9">
        <v>90</v>
      </c>
      <c r="B71" s="8">
        <v>5</v>
      </c>
      <c r="C71" s="7">
        <v>0.12288513964557744</v>
      </c>
      <c r="D71" s="7">
        <v>0.46826161712755027</v>
      </c>
      <c r="E71" s="7">
        <v>0.53173838287244979</v>
      </c>
      <c r="F71" s="32">
        <v>38055.617418459216</v>
      </c>
      <c r="G71" s="32">
        <v>17819.984953155083</v>
      </c>
      <c r="H71" s="32">
        <v>145013.34339165079</v>
      </c>
      <c r="I71" s="33">
        <v>230342.32554718858</v>
      </c>
      <c r="J71" s="31">
        <v>0.61833926901261183</v>
      </c>
      <c r="K71" s="30">
        <v>6.05278119690837</v>
      </c>
    </row>
    <row r="72" spans="1:11" ht="13.5" customHeight="1" x14ac:dyDescent="0.2">
      <c r="A72" s="9">
        <v>95</v>
      </c>
      <c r="B72" s="8">
        <v>5</v>
      </c>
      <c r="C72" s="7">
        <v>0.20480718527615552</v>
      </c>
      <c r="D72" s="7">
        <v>0.65874697680212435</v>
      </c>
      <c r="E72" s="7">
        <v>0.34125302319787565</v>
      </c>
      <c r="F72" s="32">
        <v>20235.632465304134</v>
      </c>
      <c r="G72" s="32">
        <v>13330.161710198017</v>
      </c>
      <c r="H72" s="32">
        <v>65086.396711248439</v>
      </c>
      <c r="I72" s="33">
        <v>85328.9821555378</v>
      </c>
      <c r="J72" s="31">
        <v>0.4488303985617631</v>
      </c>
      <c r="K72" s="30">
        <v>4.2167687272360892</v>
      </c>
    </row>
    <row r="73" spans="1:11" ht="13.5" customHeight="1" x14ac:dyDescent="0.2">
      <c r="A73" s="9" t="s">
        <v>3</v>
      </c>
      <c r="B73" s="34" t="s">
        <v>10</v>
      </c>
      <c r="C73" s="7">
        <v>0.34113580866984655</v>
      </c>
      <c r="D73" s="7">
        <v>1</v>
      </c>
      <c r="E73" s="7">
        <v>0</v>
      </c>
      <c r="F73" s="32">
        <v>6905.4707551061165</v>
      </c>
      <c r="G73" s="32">
        <v>6905.4707551061165</v>
      </c>
      <c r="H73" s="32">
        <v>20242.585444289361</v>
      </c>
      <c r="I73" s="33">
        <v>20242.585444289361</v>
      </c>
      <c r="J73" s="31">
        <v>0.23722989461413174</v>
      </c>
      <c r="K73" s="30">
        <v>2.9313838494387041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0.11660587349468599</v>
      </c>
      <c r="E75" s="39" t="s">
        <v>6</v>
      </c>
      <c r="F75" s="17" t="s">
        <v>8</v>
      </c>
      <c r="G75" s="18">
        <f>+(H29-F30)/G29</f>
        <v>0.10730037144766298</v>
      </c>
      <c r="H75" s="39" t="s">
        <v>7</v>
      </c>
      <c r="I75" s="15" t="s">
        <v>8</v>
      </c>
      <c r="J75" s="16">
        <f>(H52-F53)/G52</f>
        <v>0.12637684140875977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1.1586146154584405</v>
      </c>
      <c r="E76" s="40"/>
      <c r="F76" s="20" t="s">
        <v>9</v>
      </c>
      <c r="G76" s="18">
        <f>+(H30-4*F31)/G30</f>
        <v>0.9797955803248698</v>
      </c>
      <c r="H76" s="40"/>
      <c r="I76" s="19" t="s">
        <v>9</v>
      </c>
      <c r="J76" s="16">
        <f>(H53-4*F54)/G53</f>
        <v>1.346378268175568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R50" sqref="R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ht="12.75" customHeight="1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4.9111622098698716E-3</v>
      </c>
      <c r="D6" s="7">
        <f t="shared" si="0"/>
        <v>4.8822356121780534E-3</v>
      </c>
      <c r="E6" s="7">
        <f t="shared" si="0"/>
        <v>0.99511776438782196</v>
      </c>
      <c r="F6" s="32">
        <f t="shared" si="0"/>
        <v>100000</v>
      </c>
      <c r="G6" s="32">
        <f t="shared" si="0"/>
        <v>488.22356121780535</v>
      </c>
      <c r="H6" s="32">
        <f t="shared" si="0"/>
        <v>99563.611203503155</v>
      </c>
      <c r="I6" s="33">
        <f t="shared" si="0"/>
        <v>8231402.6127741113</v>
      </c>
      <c r="J6" s="31"/>
      <c r="K6" s="30">
        <f t="shared" ref="K6:K27" si="1">+K29*0.5122+K52*0.4878</f>
        <v>82.314026127741101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1.7868173618522611E-3</v>
      </c>
      <c r="D7" s="7">
        <f t="shared" si="0"/>
        <v>7.1031595580658647E-3</v>
      </c>
      <c r="E7" s="7">
        <f t="shared" si="0"/>
        <v>0.99289684044193416</v>
      </c>
      <c r="F7" s="32">
        <f t="shared" si="0"/>
        <v>99511.776438782195</v>
      </c>
      <c r="G7" s="32">
        <f t="shared" si="0"/>
        <v>706.01323113536557</v>
      </c>
      <c r="H7" s="32">
        <f t="shared" si="0"/>
        <v>395985.75867005845</v>
      </c>
      <c r="I7" s="33">
        <f t="shared" si="0"/>
        <v>8131839.0015706085</v>
      </c>
      <c r="J7" s="31">
        <f t="shared" ref="J7:J27" si="2">+J30*0.5122+J53*0.4878</f>
        <v>0.99109873974712337</v>
      </c>
      <c r="K7" s="30">
        <f t="shared" si="1"/>
        <v>81.713364816119267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2.0276702088753597E-4</v>
      </c>
      <c r="D8" s="7">
        <f t="shared" si="0"/>
        <v>1.0132382252299719E-3</v>
      </c>
      <c r="E8" s="7">
        <f t="shared" si="0"/>
        <v>0.99898676177477008</v>
      </c>
      <c r="F8" s="32">
        <f t="shared" si="0"/>
        <v>98805.763207646829</v>
      </c>
      <c r="G8" s="32">
        <f t="shared" si="0"/>
        <v>100.08210296803898</v>
      </c>
      <c r="H8" s="32">
        <f t="shared" si="0"/>
        <v>493739.58621768106</v>
      </c>
      <c r="I8" s="33">
        <f t="shared" si="0"/>
        <v>7735853.2429005504</v>
      </c>
      <c r="J8" s="31">
        <f t="shared" si="2"/>
        <v>0.99634261624758946</v>
      </c>
      <c r="K8" s="30">
        <f t="shared" si="1"/>
        <v>78.28682276007028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2.23462437419108E-4</v>
      </c>
      <c r="D9" s="7">
        <f t="shared" si="0"/>
        <v>1.1167630483421315E-3</v>
      </c>
      <c r="E9" s="7">
        <f t="shared" si="0"/>
        <v>0.99888323695165782</v>
      </c>
      <c r="F9" s="32">
        <f t="shared" si="0"/>
        <v>98705.681104678792</v>
      </c>
      <c r="G9" s="32">
        <f t="shared" si="0"/>
        <v>110.26581376149375</v>
      </c>
      <c r="H9" s="32">
        <f t="shared" si="0"/>
        <v>493286.87578203622</v>
      </c>
      <c r="I9" s="33">
        <f t="shared" si="0"/>
        <v>7242113.6566828694</v>
      </c>
      <c r="J9" s="31">
        <f t="shared" si="2"/>
        <v>0.99908334873543936</v>
      </c>
      <c r="K9" s="30">
        <f t="shared" si="1"/>
        <v>73.364023279609512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4.6572115941611296E-4</v>
      </c>
      <c r="D10" s="7">
        <f t="shared" si="0"/>
        <v>2.3260275661952491E-3</v>
      </c>
      <c r="E10" s="7">
        <f t="shared" si="0"/>
        <v>0.99767397243380473</v>
      </c>
      <c r="F10" s="32">
        <f t="shared" si="0"/>
        <v>98595.415290917299</v>
      </c>
      <c r="G10" s="32">
        <f t="shared" si="0"/>
        <v>228.96874218776674</v>
      </c>
      <c r="H10" s="32">
        <f t="shared" si="0"/>
        <v>492463.37405602291</v>
      </c>
      <c r="I10" s="33">
        <f t="shared" si="0"/>
        <v>6748826.7809008332</v>
      </c>
      <c r="J10" s="31">
        <f t="shared" si="2"/>
        <v>0.99832933387794787</v>
      </c>
      <c r="K10" s="30">
        <f t="shared" si="1"/>
        <v>68.442973452989747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7.6777432835453978E-4</v>
      </c>
      <c r="D11" s="7">
        <f t="shared" si="0"/>
        <v>3.8307703097968148E-3</v>
      </c>
      <c r="E11" s="7">
        <f t="shared" si="0"/>
        <v>0.99616922969020316</v>
      </c>
      <c r="F11" s="32">
        <f t="shared" si="0"/>
        <v>98366.446548729524</v>
      </c>
      <c r="G11" s="32">
        <f t="shared" si="0"/>
        <v>375.82067516414708</v>
      </c>
      <c r="H11" s="32">
        <f t="shared" si="0"/>
        <v>490945.3012887619</v>
      </c>
      <c r="I11" s="33">
        <f t="shared" si="0"/>
        <v>6256363.4068448106</v>
      </c>
      <c r="J11" s="31">
        <f t="shared" si="2"/>
        <v>0.99691048525288095</v>
      </c>
      <c r="K11" s="30">
        <f t="shared" si="1"/>
        <v>63.595398166581177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9.7862666235830125E-4</v>
      </c>
      <c r="D12" s="7">
        <f t="shared" si="0"/>
        <v>4.8795526168211225E-3</v>
      </c>
      <c r="E12" s="7">
        <f t="shared" si="0"/>
        <v>0.99512044738317884</v>
      </c>
      <c r="F12" s="32">
        <f t="shared" si="0"/>
        <v>97990.625873565383</v>
      </c>
      <c r="G12" s="32">
        <f t="shared" si="0"/>
        <v>476.59644972949894</v>
      </c>
      <c r="H12" s="32">
        <f t="shared" si="0"/>
        <v>488791.41806240054</v>
      </c>
      <c r="I12" s="33">
        <f t="shared" si="0"/>
        <v>5765418.1055560485</v>
      </c>
      <c r="J12" s="31">
        <f t="shared" si="2"/>
        <v>0.9955997322413106</v>
      </c>
      <c r="K12" s="30">
        <f t="shared" si="1"/>
        <v>58.82818025316692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1.1161211584579623E-3</v>
      </c>
      <c r="D13" s="7">
        <f t="shared" si="0"/>
        <v>5.5635730724728476E-3</v>
      </c>
      <c r="E13" s="7">
        <f t="shared" si="0"/>
        <v>0.99443642692752721</v>
      </c>
      <c r="F13" s="32">
        <f t="shared" si="0"/>
        <v>97514.029423835891</v>
      </c>
      <c r="G13" s="32">
        <f t="shared" si="0"/>
        <v>540.71568100223794</v>
      </c>
      <c r="H13" s="32">
        <f t="shared" si="0"/>
        <v>486241.971976573</v>
      </c>
      <c r="I13" s="33">
        <f t="shared" si="0"/>
        <v>5276626.6874936474</v>
      </c>
      <c r="J13" s="31">
        <f t="shared" si="2"/>
        <v>0.99476661319936166</v>
      </c>
      <c r="K13" s="30">
        <f t="shared" si="1"/>
        <v>54.102254500572201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1.2699467470884377E-3</v>
      </c>
      <c r="D14" s="7">
        <f t="shared" si="0"/>
        <v>6.328876762054193E-3</v>
      </c>
      <c r="E14" s="7">
        <f t="shared" si="0"/>
        <v>0.99367112323794582</v>
      </c>
      <c r="F14" s="32">
        <f t="shared" si="0"/>
        <v>96973.313742833649</v>
      </c>
      <c r="G14" s="32">
        <f t="shared" si="0"/>
        <v>611.95133161298304</v>
      </c>
      <c r="H14" s="32">
        <f t="shared" si="0"/>
        <v>483373.07534331759</v>
      </c>
      <c r="I14" s="33">
        <f t="shared" si="0"/>
        <v>4790384.7155170748</v>
      </c>
      <c r="J14" s="31">
        <f t="shared" si="2"/>
        <v>0.99408124058134972</v>
      </c>
      <c r="K14" s="30">
        <f t="shared" si="1"/>
        <v>49.389168805903047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1.5478173183884805E-3</v>
      </c>
      <c r="D15" s="7">
        <f t="shared" si="0"/>
        <v>7.7094071359117078E-3</v>
      </c>
      <c r="E15" s="7">
        <f t="shared" si="0"/>
        <v>0.99229059286408827</v>
      </c>
      <c r="F15" s="32">
        <f t="shared" si="0"/>
        <v>96361.36241122066</v>
      </c>
      <c r="G15" s="32">
        <f t="shared" si="0"/>
        <v>741.11329091905009</v>
      </c>
      <c r="H15" s="32">
        <f t="shared" si="0"/>
        <v>480023.01527588058</v>
      </c>
      <c r="I15" s="33">
        <f t="shared" si="0"/>
        <v>4307011.6401737574</v>
      </c>
      <c r="J15" s="31">
        <f t="shared" si="2"/>
        <v>0.99305114450927978</v>
      </c>
      <c r="K15" s="30">
        <f t="shared" si="1"/>
        <v>44.686257606489448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2.0510709424138582E-3</v>
      </c>
      <c r="D16" s="7">
        <f t="shared" si="4"/>
        <v>1.0204494884381101E-2</v>
      </c>
      <c r="E16" s="7">
        <f t="shared" si="4"/>
        <v>0.98979550511561898</v>
      </c>
      <c r="F16" s="32">
        <f t="shared" si="4"/>
        <v>95620.249120301625</v>
      </c>
      <c r="G16" s="32">
        <f t="shared" si="4"/>
        <v>973.6126504154189</v>
      </c>
      <c r="H16" s="32">
        <f t="shared" si="4"/>
        <v>475787.43265652377</v>
      </c>
      <c r="I16" s="33">
        <f t="shared" si="4"/>
        <v>3826988.6248978768</v>
      </c>
      <c r="J16" s="31">
        <f t="shared" si="2"/>
        <v>0.99115636129465501</v>
      </c>
      <c r="K16" s="30">
        <f t="shared" si="1"/>
        <v>40.012318343580461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2.9182028812298343E-3</v>
      </c>
      <c r="D17" s="7">
        <f t="shared" si="4"/>
        <v>1.4489411392430554E-2</v>
      </c>
      <c r="E17" s="7">
        <f t="shared" si="4"/>
        <v>0.98551058860756946</v>
      </c>
      <c r="F17" s="32">
        <f t="shared" si="4"/>
        <v>94646.636469886202</v>
      </c>
      <c r="G17" s="32">
        <f t="shared" si="4"/>
        <v>1368.1636237743139</v>
      </c>
      <c r="H17" s="32">
        <f t="shared" si="4"/>
        <v>470012.13523055241</v>
      </c>
      <c r="I17" s="33">
        <f t="shared" si="4"/>
        <v>3351201.1922413525</v>
      </c>
      <c r="J17" s="31">
        <f t="shared" si="2"/>
        <v>0.98783428044683919</v>
      </c>
      <c r="K17" s="30">
        <f t="shared" si="1"/>
        <v>35.396784919050489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4.3541458319559141E-3</v>
      </c>
      <c r="D18" s="7">
        <f t="shared" si="4"/>
        <v>2.1546324902633966E-2</v>
      </c>
      <c r="E18" s="7">
        <f t="shared" si="4"/>
        <v>0.97845367509736603</v>
      </c>
      <c r="F18" s="32">
        <f t="shared" si="4"/>
        <v>93278.472846111879</v>
      </c>
      <c r="G18" s="32">
        <f t="shared" si="4"/>
        <v>2004.4510619232146</v>
      </c>
      <c r="H18" s="32">
        <f t="shared" si="4"/>
        <v>461697.07856134756</v>
      </c>
      <c r="I18" s="33">
        <f t="shared" si="4"/>
        <v>2881189.0570108006</v>
      </c>
      <c r="J18" s="31">
        <f t="shared" si="2"/>
        <v>0.98226460317275666</v>
      </c>
      <c r="K18" s="30">
        <f t="shared" si="1"/>
        <v>30.87705245050811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6.6985229660152142E-3</v>
      </c>
      <c r="D19" s="7">
        <f t="shared" si="4"/>
        <v>3.2966158376549801E-2</v>
      </c>
      <c r="E19" s="7">
        <f t="shared" si="4"/>
        <v>0.96703384162345019</v>
      </c>
      <c r="F19" s="32">
        <f t="shared" si="4"/>
        <v>91274.021784188662</v>
      </c>
      <c r="G19" s="32">
        <f t="shared" si="4"/>
        <v>2999.8523235974098</v>
      </c>
      <c r="H19" s="32">
        <f t="shared" si="4"/>
        <v>449359.83942566934</v>
      </c>
      <c r="I19" s="33">
        <f t="shared" si="4"/>
        <v>2419491.9784494531</v>
      </c>
      <c r="J19" s="31">
        <f t="shared" si="2"/>
        <v>0.97320238813310489</v>
      </c>
      <c r="K19" s="30">
        <f t="shared" si="1"/>
        <v>26.496825339011224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1.0528408097968577E-2</v>
      </c>
      <c r="D20" s="7">
        <f t="shared" si="4"/>
        <v>5.1356898996915194E-2</v>
      </c>
      <c r="E20" s="7">
        <f t="shared" si="4"/>
        <v>0.9486431010030848</v>
      </c>
      <c r="F20" s="32">
        <f t="shared" si="4"/>
        <v>88274.169460591249</v>
      </c>
      <c r="G20" s="32">
        <f t="shared" si="4"/>
        <v>4518.3755070447651</v>
      </c>
      <c r="H20" s="32">
        <f t="shared" si="4"/>
        <v>430810.83289034193</v>
      </c>
      <c r="I20" s="33">
        <f t="shared" si="4"/>
        <v>1970132.1390237836</v>
      </c>
      <c r="J20" s="31">
        <f t="shared" si="2"/>
        <v>0.95858973904963507</v>
      </c>
      <c r="K20" s="30">
        <f t="shared" si="1"/>
        <v>22.307334371759929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1.6791499982487766E-2</v>
      </c>
      <c r="D21" s="7">
        <f t="shared" si="4"/>
        <v>8.0740182445434419E-2</v>
      </c>
      <c r="E21" s="7">
        <f t="shared" si="4"/>
        <v>0.91925981755456554</v>
      </c>
      <c r="F21" s="32">
        <f t="shared" si="4"/>
        <v>83755.793953546498</v>
      </c>
      <c r="G21" s="32">
        <f t="shared" si="4"/>
        <v>6739.1361955005514</v>
      </c>
      <c r="H21" s="32">
        <f t="shared" si="4"/>
        <v>402976.10303752776</v>
      </c>
      <c r="I21" s="33">
        <f t="shared" si="4"/>
        <v>1539321.3061334416</v>
      </c>
      <c r="J21" s="31">
        <f t="shared" si="2"/>
        <v>0.93517013211077482</v>
      </c>
      <c r="K21" s="30">
        <f t="shared" si="1"/>
        <v>18.368815513451125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2.7075091529862778E-2</v>
      </c>
      <c r="D22" s="7">
        <f t="shared" si="4"/>
        <v>0.12719818742195579</v>
      </c>
      <c r="E22" s="7">
        <f t="shared" si="4"/>
        <v>0.87280181257804412</v>
      </c>
      <c r="F22" s="32">
        <f t="shared" si="4"/>
        <v>77016.657758045942</v>
      </c>
      <c r="G22" s="32">
        <f t="shared" si="4"/>
        <v>9766.3241261628464</v>
      </c>
      <c r="H22" s="32">
        <f t="shared" si="4"/>
        <v>362045.57077139232</v>
      </c>
      <c r="I22" s="33">
        <f t="shared" si="4"/>
        <v>1136345.2030959139</v>
      </c>
      <c r="J22" s="31">
        <f t="shared" si="2"/>
        <v>0.89809401427775348</v>
      </c>
      <c r="K22" s="30">
        <f t="shared" si="1"/>
        <v>14.74750857107367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4.4132727911710599E-2</v>
      </c>
      <c r="D23" s="7">
        <f t="shared" si="4"/>
        <v>0.19953756348498125</v>
      </c>
      <c r="E23" s="7">
        <f t="shared" si="4"/>
        <v>0.8004624365150188</v>
      </c>
      <c r="F23" s="32">
        <f t="shared" si="4"/>
        <v>67250.333631883099</v>
      </c>
      <c r="G23" s="32">
        <f t="shared" si="4"/>
        <v>13393.234507500361</v>
      </c>
      <c r="H23" s="32">
        <f t="shared" si="4"/>
        <v>304188.58423218783</v>
      </c>
      <c r="I23" s="33">
        <f t="shared" si="4"/>
        <v>774299.63232452166</v>
      </c>
      <c r="J23" s="31">
        <f t="shared" si="2"/>
        <v>0.83979715938499733</v>
      </c>
      <c r="K23" s="30">
        <f t="shared" si="1"/>
        <v>11.511526154312742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7.0906014227430023E-2</v>
      </c>
      <c r="D24" s="7">
        <f t="shared" si="4"/>
        <v>0.30200678115747825</v>
      </c>
      <c r="E24" s="7">
        <f t="shared" si="4"/>
        <v>0.69799321884252175</v>
      </c>
      <c r="F24" s="32">
        <f t="shared" si="4"/>
        <v>53857.09912438273</v>
      </c>
      <c r="G24" s="32">
        <f t="shared" si="4"/>
        <v>16254.305539225483</v>
      </c>
      <c r="H24" s="32">
        <f t="shared" si="4"/>
        <v>229440.61571444824</v>
      </c>
      <c r="I24" s="33">
        <f t="shared" si="4"/>
        <v>470111.04809233372</v>
      </c>
      <c r="J24" s="31">
        <f t="shared" si="2"/>
        <v>0.75395255591027666</v>
      </c>
      <c r="K24" s="30">
        <f t="shared" si="1"/>
        <v>8.7321646190299731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0.11412030418916873</v>
      </c>
      <c r="D25" s="7">
        <f t="shared" si="4"/>
        <v>0.44250874862858858</v>
      </c>
      <c r="E25" s="7">
        <f t="shared" si="4"/>
        <v>0.55749125137141142</v>
      </c>
      <c r="F25" s="32">
        <f t="shared" si="4"/>
        <v>37602.793585157247</v>
      </c>
      <c r="G25" s="32">
        <f t="shared" si="4"/>
        <v>16657.459147632857</v>
      </c>
      <c r="H25" s="32">
        <f t="shared" si="4"/>
        <v>145782.51320354303</v>
      </c>
      <c r="I25" s="33">
        <f t="shared" si="4"/>
        <v>240670.43237788545</v>
      </c>
      <c r="J25" s="31">
        <f t="shared" si="2"/>
        <v>0.63545599436878886</v>
      </c>
      <c r="K25" s="30">
        <f t="shared" si="1"/>
        <v>6.4085843126680047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0.18418190341803389</v>
      </c>
      <c r="D26" s="7">
        <f t="shared" si="5"/>
        <v>0.61609824322316609</v>
      </c>
      <c r="E26" s="7">
        <f t="shared" si="5"/>
        <v>0.38390175677683402</v>
      </c>
      <c r="F26" s="32">
        <f t="shared" si="5"/>
        <v>20945.334437524387</v>
      </c>
      <c r="G26" s="32">
        <f t="shared" si="5"/>
        <v>12928.782746781582</v>
      </c>
      <c r="H26" s="32">
        <f t="shared" si="5"/>
        <v>70062.674856535916</v>
      </c>
      <c r="I26" s="33">
        <f t="shared" si="5"/>
        <v>94887.919174342445</v>
      </c>
      <c r="J26" s="31">
        <f t="shared" si="2"/>
        <v>0.48142789776077066</v>
      </c>
      <c r="K26" s="30">
        <f t="shared" si="1"/>
        <v>4.5377410241544256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0.32295512085944711</v>
      </c>
      <c r="D27" s="7">
        <f t="shared" si="6"/>
        <v>1</v>
      </c>
      <c r="E27" s="7">
        <f t="shared" si="6"/>
        <v>0</v>
      </c>
      <c r="F27" s="32">
        <f t="shared" si="6"/>
        <v>8016.5516907428055</v>
      </c>
      <c r="G27" s="32">
        <f t="shared" si="6"/>
        <v>8016.5516907428055</v>
      </c>
      <c r="H27" s="32">
        <f t="shared" si="6"/>
        <v>24825.244317806515</v>
      </c>
      <c r="I27" s="33">
        <f t="shared" si="6"/>
        <v>24825.244317806515</v>
      </c>
      <c r="J27" s="31">
        <f t="shared" si="2"/>
        <v>0.26183963793395126</v>
      </c>
      <c r="K27" s="30">
        <f t="shared" si="1"/>
        <v>3.0966700407975685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7.7312875166396441E-3</v>
      </c>
      <c r="D29" s="7">
        <v>7.6779809838633806E-3</v>
      </c>
      <c r="E29" s="7">
        <v>0.99232201901613659</v>
      </c>
      <c r="F29" s="32">
        <v>100000</v>
      </c>
      <c r="G29" s="32">
        <v>767.7980983863381</v>
      </c>
      <c r="H29" s="32">
        <v>99310.50898493253</v>
      </c>
      <c r="I29" s="33">
        <v>8073739.5466344329</v>
      </c>
      <c r="J29" s="31"/>
      <c r="K29" s="30">
        <v>80.737395466344324</v>
      </c>
    </row>
    <row r="30" spans="1:11" ht="13.5" customHeight="1" x14ac:dyDescent="0.2">
      <c r="A30" s="6">
        <v>1</v>
      </c>
      <c r="B30" s="8">
        <v>4</v>
      </c>
      <c r="C30" s="7">
        <v>2.5055578299503561E-3</v>
      </c>
      <c r="D30" s="7">
        <v>9.9468633078128553E-3</v>
      </c>
      <c r="E30" s="7">
        <v>0.9900531366921872</v>
      </c>
      <c r="F30" s="32">
        <v>99232.201901613662</v>
      </c>
      <c r="G30" s="32">
        <v>987.04914804863802</v>
      </c>
      <c r="H30" s="32">
        <v>393943.870003669</v>
      </c>
      <c r="I30" s="33">
        <v>7974429.0376495002</v>
      </c>
      <c r="J30" s="31">
        <v>0.98650875797720305</v>
      </c>
      <c r="K30" s="30">
        <v>80.361302932247284</v>
      </c>
    </row>
    <row r="31" spans="1:11" ht="13.5" customHeight="1" x14ac:dyDescent="0.2">
      <c r="A31" s="6">
        <v>5</v>
      </c>
      <c r="B31" s="8">
        <v>5</v>
      </c>
      <c r="C31" s="7">
        <v>2.1354533288356245E-4</v>
      </c>
      <c r="D31" s="7">
        <v>1.0670444837876175E-3</v>
      </c>
      <c r="E31" s="7">
        <v>0.99893295551621242</v>
      </c>
      <c r="F31" s="32">
        <v>98245.152753565024</v>
      </c>
      <c r="G31" s="32">
        <v>104.83194830456341</v>
      </c>
      <c r="H31" s="32">
        <v>490911.91499710269</v>
      </c>
      <c r="I31" s="33">
        <v>7580485.1676458316</v>
      </c>
      <c r="J31" s="31">
        <v>0.99525100213747331</v>
      </c>
      <c r="K31" s="30">
        <v>77.158872017436593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2.1167021254117244E-4</v>
      </c>
      <c r="D32" s="7">
        <v>1.0578781214904273E-3</v>
      </c>
      <c r="E32" s="7">
        <v>0.99894212187850961</v>
      </c>
      <c r="F32" s="32">
        <v>98140.32080526046</v>
      </c>
      <c r="G32" s="32">
        <v>103.82049821593682</v>
      </c>
      <c r="H32" s="32">
        <v>490482.32611257222</v>
      </c>
      <c r="I32" s="33">
        <v>7089573.2526487289</v>
      </c>
      <c r="J32" s="31">
        <v>0.99912491656566738</v>
      </c>
      <c r="K32" s="30">
        <v>72.239148949966733</v>
      </c>
    </row>
    <row r="33" spans="1:11" ht="13.5" customHeight="1" x14ac:dyDescent="0.2">
      <c r="A33" s="9">
        <f t="shared" si="7"/>
        <v>15</v>
      </c>
      <c r="B33" s="8">
        <v>5</v>
      </c>
      <c r="C33" s="7">
        <v>5.9099539696155984E-4</v>
      </c>
      <c r="D33" s="7">
        <v>2.9512261785011708E-3</v>
      </c>
      <c r="E33" s="7">
        <v>0.99704877382149881</v>
      </c>
      <c r="F33" s="32">
        <v>98036.500307044524</v>
      </c>
      <c r="G33" s="32">
        <v>289.32788615478785</v>
      </c>
      <c r="H33" s="32">
        <v>489560.30392501794</v>
      </c>
      <c r="I33" s="33">
        <v>6599090.9265361568</v>
      </c>
      <c r="J33" s="31">
        <v>0.99812017245379259</v>
      </c>
      <c r="K33" s="30">
        <v>67.312591798648398</v>
      </c>
    </row>
    <row r="34" spans="1:11" ht="13.5" customHeight="1" x14ac:dyDescent="0.2">
      <c r="A34" s="9">
        <f t="shared" si="7"/>
        <v>20</v>
      </c>
      <c r="B34" s="8">
        <v>5</v>
      </c>
      <c r="C34" s="7">
        <v>1.0760105216001518E-3</v>
      </c>
      <c r="D34" s="7">
        <v>5.3664672599284275E-3</v>
      </c>
      <c r="E34" s="7">
        <v>0.9946335327400716</v>
      </c>
      <c r="F34" s="32">
        <v>97747.172420889736</v>
      </c>
      <c r="G34" s="32">
        <v>524.55700054728368</v>
      </c>
      <c r="H34" s="32">
        <v>487501.73907891428</v>
      </c>
      <c r="I34" s="33">
        <v>6109530.622611139</v>
      </c>
      <c r="J34" s="31">
        <v>0.99579507400906642</v>
      </c>
      <c r="K34" s="30">
        <v>62.503400060557247</v>
      </c>
    </row>
    <row r="35" spans="1:11" ht="13.5" customHeight="1" x14ac:dyDescent="0.2">
      <c r="A35" s="9">
        <f t="shared" si="7"/>
        <v>25</v>
      </c>
      <c r="B35" s="8">
        <v>5</v>
      </c>
      <c r="C35" s="7">
        <v>1.3658586389558036E-3</v>
      </c>
      <c r="D35" s="7">
        <v>6.8065289145604379E-3</v>
      </c>
      <c r="E35" s="7">
        <v>0.99319347108543954</v>
      </c>
      <c r="F35" s="32">
        <v>97222.615420342452</v>
      </c>
      <c r="G35" s="32">
        <v>661.74854300775041</v>
      </c>
      <c r="H35" s="32">
        <v>484492.70234411373</v>
      </c>
      <c r="I35" s="33">
        <v>5622028.8835322252</v>
      </c>
      <c r="J35" s="31">
        <v>0.99382763897317405</v>
      </c>
      <c r="K35" s="30">
        <v>57.826348933582537</v>
      </c>
    </row>
    <row r="36" spans="1:11" ht="13.5" customHeight="1" x14ac:dyDescent="0.2">
      <c r="A36" s="9">
        <f t="shared" si="7"/>
        <v>30</v>
      </c>
      <c r="B36" s="8">
        <v>5</v>
      </c>
      <c r="C36" s="7">
        <v>1.4799828181102338E-3</v>
      </c>
      <c r="D36" s="7">
        <v>7.3728002232962952E-3</v>
      </c>
      <c r="E36" s="7">
        <v>0.99262719977670366</v>
      </c>
      <c r="F36" s="32">
        <v>96560.866877334702</v>
      </c>
      <c r="G36" s="32">
        <v>711.9239808748971</v>
      </c>
      <c r="H36" s="32">
        <v>481035.30133136368</v>
      </c>
      <c r="I36" s="33">
        <v>5137536.1811881112</v>
      </c>
      <c r="J36" s="31">
        <v>0.99286387391177999</v>
      </c>
      <c r="K36" s="30">
        <v>53.205158024466968</v>
      </c>
    </row>
    <row r="37" spans="1:11" ht="13.5" customHeight="1" x14ac:dyDescent="0.2">
      <c r="A37" s="9">
        <f t="shared" si="7"/>
        <v>35</v>
      </c>
      <c r="B37" s="8">
        <v>5</v>
      </c>
      <c r="C37" s="7">
        <v>1.5735369976320691E-3</v>
      </c>
      <c r="D37" s="7">
        <v>7.8372636088433444E-3</v>
      </c>
      <c r="E37" s="7">
        <v>0.99216273639115671</v>
      </c>
      <c r="F37" s="32">
        <v>95848.942896459805</v>
      </c>
      <c r="G37" s="32">
        <v>751.19343210852821</v>
      </c>
      <c r="H37" s="32">
        <v>477391.65538462624</v>
      </c>
      <c r="I37" s="33">
        <v>4656500.8798567476</v>
      </c>
      <c r="J37" s="31">
        <v>0.99242540841253668</v>
      </c>
      <c r="K37" s="30">
        <v>48.581661301021363</v>
      </c>
    </row>
    <row r="38" spans="1:11" ht="13.5" customHeight="1" x14ac:dyDescent="0.2">
      <c r="A38" s="9">
        <f t="shared" si="7"/>
        <v>40</v>
      </c>
      <c r="B38" s="8">
        <v>5</v>
      </c>
      <c r="C38" s="7">
        <v>1.8175135171379503E-3</v>
      </c>
      <c r="D38" s="7">
        <v>9.0477083005737532E-3</v>
      </c>
      <c r="E38" s="7">
        <v>0.99095229169942622</v>
      </c>
      <c r="F38" s="32">
        <v>95097.749464351276</v>
      </c>
      <c r="G38" s="32">
        <v>860.41669719449419</v>
      </c>
      <c r="H38" s="32">
        <v>473403.19017236121</v>
      </c>
      <c r="I38" s="33">
        <v>4179109.2244721213</v>
      </c>
      <c r="J38" s="31">
        <v>0.99164529759312281</v>
      </c>
      <c r="K38" s="30">
        <v>43.945406153262532</v>
      </c>
    </row>
    <row r="39" spans="1:11" ht="13.5" customHeight="1" x14ac:dyDescent="0.2">
      <c r="A39" s="9">
        <f t="shared" si="7"/>
        <v>45</v>
      </c>
      <c r="B39" s="8">
        <v>5</v>
      </c>
      <c r="C39" s="7">
        <v>2.3492261443168196E-3</v>
      </c>
      <c r="D39" s="7">
        <v>1.1680775147308396E-2</v>
      </c>
      <c r="E39" s="7">
        <v>0.98831922485269164</v>
      </c>
      <c r="F39" s="32">
        <v>94237.332767156782</v>
      </c>
      <c r="G39" s="32">
        <v>1100.7650945352361</v>
      </c>
      <c r="H39" s="32">
        <v>468564.97710881324</v>
      </c>
      <c r="I39" s="33">
        <v>3705706.0342997601</v>
      </c>
      <c r="J39" s="31">
        <v>0.98977993143268339</v>
      </c>
      <c r="K39" s="30">
        <v>39.323120948848185</v>
      </c>
    </row>
    <row r="40" spans="1:11" ht="13.5" customHeight="1" x14ac:dyDescent="0.2">
      <c r="A40" s="9">
        <f t="shared" si="7"/>
        <v>50</v>
      </c>
      <c r="B40" s="8">
        <v>5</v>
      </c>
      <c r="C40" s="7">
        <v>3.3287158197962022E-3</v>
      </c>
      <c r="D40" s="7">
        <v>1.6514148073174469E-2</v>
      </c>
      <c r="E40" s="7">
        <v>0.98348585192682558</v>
      </c>
      <c r="F40" s="32">
        <v>93136.567672621546</v>
      </c>
      <c r="G40" s="32">
        <v>1538.0710695729067</v>
      </c>
      <c r="H40" s="32">
        <v>462061.39329342742</v>
      </c>
      <c r="I40" s="33">
        <v>3237141.0571909468</v>
      </c>
      <c r="J40" s="31">
        <v>0.98612020929196442</v>
      </c>
      <c r="K40" s="30">
        <v>34.756928863533133</v>
      </c>
    </row>
    <row r="41" spans="1:11" ht="13.5" customHeight="1" x14ac:dyDescent="0.2">
      <c r="A41" s="9">
        <f t="shared" si="7"/>
        <v>55</v>
      </c>
      <c r="B41" s="8">
        <v>5</v>
      </c>
      <c r="C41" s="7">
        <v>4.9739651207122825E-3</v>
      </c>
      <c r="D41" s="7">
        <v>2.4583281594529778E-2</v>
      </c>
      <c r="E41" s="7">
        <v>0.97541671840547017</v>
      </c>
      <c r="F41" s="32">
        <v>91598.496603048639</v>
      </c>
      <c r="G41" s="32">
        <v>2251.791635628324</v>
      </c>
      <c r="H41" s="32">
        <v>452715.60635830567</v>
      </c>
      <c r="I41" s="33">
        <v>2775079.6638975195</v>
      </c>
      <c r="J41" s="31">
        <v>0.97977371173880612</v>
      </c>
      <c r="K41" s="30">
        <v>30.296126757665121</v>
      </c>
    </row>
    <row r="42" spans="1:11" ht="13.5" customHeight="1" x14ac:dyDescent="0.2">
      <c r="A42" s="9">
        <f t="shared" si="7"/>
        <v>60</v>
      </c>
      <c r="B42" s="8">
        <v>5</v>
      </c>
      <c r="C42" s="7">
        <v>7.6264983228441011E-3</v>
      </c>
      <c r="D42" s="7">
        <v>3.746358116943245E-2</v>
      </c>
      <c r="E42" s="7">
        <v>0.96253641883056751</v>
      </c>
      <c r="F42" s="32">
        <v>89346.704967420315</v>
      </c>
      <c r="G42" s="32">
        <v>3347.2475337682845</v>
      </c>
      <c r="H42" s="32">
        <v>438897.03925352951</v>
      </c>
      <c r="I42" s="33">
        <v>2322364.0575392139</v>
      </c>
      <c r="J42" s="31">
        <v>0.96947627404335757</v>
      </c>
      <c r="K42" s="30">
        <v>25.992721929544562</v>
      </c>
    </row>
    <row r="43" spans="1:11" ht="13.5" customHeight="1" x14ac:dyDescent="0.2">
      <c r="A43" s="9">
        <f t="shared" si="7"/>
        <v>65</v>
      </c>
      <c r="B43" s="8">
        <v>5</v>
      </c>
      <c r="C43" s="7">
        <v>1.1857669370548144E-2</v>
      </c>
      <c r="D43" s="7">
        <v>5.7683938684750739E-2</v>
      </c>
      <c r="E43" s="7">
        <v>0.94231606131524925</v>
      </c>
      <c r="F43" s="32">
        <v>85999.457433652031</v>
      </c>
      <c r="G43" s="32">
        <v>4960.7874295246147</v>
      </c>
      <c r="H43" s="32">
        <v>418361.08551366132</v>
      </c>
      <c r="I43" s="33">
        <v>1883467.0182856843</v>
      </c>
      <c r="J43" s="31">
        <v>0.9532100882366501</v>
      </c>
      <c r="K43" s="30">
        <v>21.900917453331211</v>
      </c>
    </row>
    <row r="44" spans="1:11" ht="13.5" customHeight="1" x14ac:dyDescent="0.2">
      <c r="A44" s="9">
        <f t="shared" si="7"/>
        <v>70</v>
      </c>
      <c r="B44" s="8">
        <v>5</v>
      </c>
      <c r="C44" s="7">
        <v>1.856094304977841E-2</v>
      </c>
      <c r="D44" s="7">
        <v>8.8914593987919843E-2</v>
      </c>
      <c r="E44" s="7">
        <v>0.9110854060120801</v>
      </c>
      <c r="F44" s="32">
        <v>81038.670004127416</v>
      </c>
      <c r="G44" s="32">
        <v>7205.5204407380079</v>
      </c>
      <c r="H44" s="32">
        <v>388208.7467977028</v>
      </c>
      <c r="I44" s="33">
        <v>1465105.9327720229</v>
      </c>
      <c r="J44" s="31">
        <v>0.9279274775785189</v>
      </c>
      <c r="K44" s="30">
        <v>18.079096469591651</v>
      </c>
    </row>
    <row r="45" spans="1:11" ht="13.5" customHeight="1" x14ac:dyDescent="0.2">
      <c r="A45" s="9">
        <f t="shared" si="7"/>
        <v>75</v>
      </c>
      <c r="B45" s="8">
        <v>5</v>
      </c>
      <c r="C45" s="7">
        <v>2.9123435191617194E-2</v>
      </c>
      <c r="D45" s="7">
        <v>0.13618933307898523</v>
      </c>
      <c r="E45" s="7">
        <v>0.86381066692101482</v>
      </c>
      <c r="F45" s="32">
        <v>73833.149563389408</v>
      </c>
      <c r="G45" s="32">
        <v>10055.287398158973</v>
      </c>
      <c r="H45" s="32">
        <v>345264.46938695124</v>
      </c>
      <c r="I45" s="33">
        <v>1076897.1859743202</v>
      </c>
      <c r="J45" s="31">
        <v>0.88937838787766932</v>
      </c>
      <c r="K45" s="30">
        <v>14.585551237384919</v>
      </c>
    </row>
    <row r="46" spans="1:11" ht="13.5" customHeight="1" x14ac:dyDescent="0.2">
      <c r="A46" s="9">
        <f t="shared" si="7"/>
        <v>80</v>
      </c>
      <c r="B46" s="8">
        <v>5</v>
      </c>
      <c r="C46" s="7">
        <v>4.5888423185059639E-2</v>
      </c>
      <c r="D46" s="7">
        <v>0.20659517067020128</v>
      </c>
      <c r="E46" s="7">
        <v>0.79340482932979872</v>
      </c>
      <c r="F46" s="32">
        <v>63777.862165230435</v>
      </c>
      <c r="G46" s="32">
        <v>13176.198319006355</v>
      </c>
      <c r="H46" s="32">
        <v>287135.56501754595</v>
      </c>
      <c r="I46" s="33">
        <v>731632.71658736898</v>
      </c>
      <c r="J46" s="31">
        <v>0.83163948357437845</v>
      </c>
      <c r="K46" s="30">
        <v>11.471577938625712</v>
      </c>
    </row>
    <row r="47" spans="1:11" ht="13.5" customHeight="1" x14ac:dyDescent="0.2">
      <c r="A47" s="9">
        <v>85</v>
      </c>
      <c r="B47" s="8">
        <v>5</v>
      </c>
      <c r="C47" s="7">
        <v>7.1852262168124958E-2</v>
      </c>
      <c r="D47" s="7">
        <v>0.30519658118902326</v>
      </c>
      <c r="E47" s="7">
        <v>0.69480341881097674</v>
      </c>
      <c r="F47" s="32">
        <v>50601.663846224081</v>
      </c>
      <c r="G47" s="32">
        <v>15443.454808343791</v>
      </c>
      <c r="H47" s="32">
        <v>214933.45292606257</v>
      </c>
      <c r="I47" s="33">
        <v>444497.15156982304</v>
      </c>
      <c r="J47" s="31">
        <v>0.74854347253336129</v>
      </c>
      <c r="K47" s="30">
        <v>8.7842398408207991</v>
      </c>
    </row>
    <row r="48" spans="1:11" ht="13.5" customHeight="1" x14ac:dyDescent="0.2">
      <c r="A48" s="9">
        <v>90</v>
      </c>
      <c r="B48" s="8">
        <v>5</v>
      </c>
      <c r="C48" s="7">
        <v>0.11191936891288523</v>
      </c>
      <c r="D48" s="7">
        <v>0.43553759078823084</v>
      </c>
      <c r="E48" s="7">
        <v>0.56446240921176916</v>
      </c>
      <c r="F48" s="32">
        <v>35158.20903788029</v>
      </c>
      <c r="G48" s="32">
        <v>15312.721660787385</v>
      </c>
      <c r="H48" s="32">
        <v>136819.22807040095</v>
      </c>
      <c r="I48" s="33">
        <v>229563.69864376044</v>
      </c>
      <c r="J48" s="31">
        <v>0.63656553322793807</v>
      </c>
      <c r="K48" s="30">
        <v>6.5294480272423163</v>
      </c>
    </row>
    <row r="49" spans="1:12" ht="13.5" customHeight="1" x14ac:dyDescent="0.2">
      <c r="A49" s="9">
        <v>95</v>
      </c>
      <c r="B49" s="8">
        <v>5</v>
      </c>
      <c r="C49" s="7">
        <v>0.17459220453104354</v>
      </c>
      <c r="D49" s="7">
        <v>0.59497104626393016</v>
      </c>
      <c r="E49" s="7">
        <v>0.40502895373606984</v>
      </c>
      <c r="F49" s="32">
        <v>19845.487377092904</v>
      </c>
      <c r="G49" s="32">
        <v>11807.490388366585</v>
      </c>
      <c r="H49" s="32">
        <v>67628.966711782035</v>
      </c>
      <c r="I49" s="33">
        <v>92744.470573359489</v>
      </c>
      <c r="J49" s="31">
        <v>0.49429431568626631</v>
      </c>
      <c r="K49" s="30">
        <v>4.6733279365268627</v>
      </c>
    </row>
    <row r="50" spans="1:12" ht="13.5" customHeight="1" x14ac:dyDescent="0.2">
      <c r="A50" s="9" t="s">
        <v>3</v>
      </c>
      <c r="B50" s="34" t="s">
        <v>10</v>
      </c>
      <c r="C50" s="7">
        <v>0.32004123958759662</v>
      </c>
      <c r="D50" s="7">
        <v>1</v>
      </c>
      <c r="E50" s="7">
        <v>0</v>
      </c>
      <c r="F50" s="32">
        <v>8037.9969887263196</v>
      </c>
      <c r="G50" s="32">
        <v>8037.9969887263196</v>
      </c>
      <c r="H50" s="32">
        <v>25115.503861577457</v>
      </c>
      <c r="I50" s="33">
        <v>25115.503861577457</v>
      </c>
      <c r="J50" s="31">
        <v>0.27080324795979582</v>
      </c>
      <c r="K50" s="30">
        <v>3.1245973215470433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1.94997282461469E-3</v>
      </c>
      <c r="D52" s="7">
        <v>1.9466456585552079E-3</v>
      </c>
      <c r="E52" s="7">
        <v>0.99805335434144482</v>
      </c>
      <c r="F52" s="32">
        <v>100000</v>
      </c>
      <c r="G52" s="32">
        <v>194.66456585552078</v>
      </c>
      <c r="H52" s="32">
        <v>99829.373721649696</v>
      </c>
      <c r="I52" s="33">
        <v>8396952.0643459503</v>
      </c>
      <c r="J52" s="31"/>
      <c r="K52" s="30">
        <v>83.969520643459504</v>
      </c>
      <c r="L52" s="29"/>
    </row>
    <row r="53" spans="1:12" ht="13.5" customHeight="1" x14ac:dyDescent="0.2">
      <c r="A53" s="6">
        <v>1</v>
      </c>
      <c r="B53" s="8">
        <v>4</v>
      </c>
      <c r="C53" s="7">
        <v>1.0321251360223222E-3</v>
      </c>
      <c r="D53" s="7">
        <v>4.1172123243216905E-3</v>
      </c>
      <c r="E53" s="7">
        <v>0.99588278767567828</v>
      </c>
      <c r="F53" s="32">
        <v>99805.335434144479</v>
      </c>
      <c r="G53" s="32">
        <v>410.91975708251994</v>
      </c>
      <c r="H53" s="32">
        <v>398129.78362890368</v>
      </c>
      <c r="I53" s="33">
        <v>8297122.6906243013</v>
      </c>
      <c r="J53" s="31">
        <v>0.9959183147011067</v>
      </c>
      <c r="K53" s="30">
        <v>83.133057511730641</v>
      </c>
    </row>
    <row r="54" spans="1:12" ht="13.5" customHeight="1" x14ac:dyDescent="0.2">
      <c r="A54" s="6">
        <v>5</v>
      </c>
      <c r="B54" s="8">
        <v>5</v>
      </c>
      <c r="C54" s="7">
        <v>1.9144957233410267E-4</v>
      </c>
      <c r="D54" s="7">
        <v>9.5674055070511343E-4</v>
      </c>
      <c r="E54" s="7">
        <v>0.99904325944929484</v>
      </c>
      <c r="F54" s="32">
        <v>99394.415677061959</v>
      </c>
      <c r="G54" s="32">
        <v>95.094667991885217</v>
      </c>
      <c r="H54" s="32">
        <v>496708.69896712806</v>
      </c>
      <c r="I54" s="33">
        <v>7898992.906995398</v>
      </c>
      <c r="J54" s="31">
        <v>0.99748883344152461</v>
      </c>
      <c r="K54" s="30">
        <v>79.471194163057106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2.3584451528396776E-4</v>
      </c>
      <c r="D55" s="7">
        <v>1.1785934286894931E-3</v>
      </c>
      <c r="E55" s="7">
        <v>0.99882140657131047</v>
      </c>
      <c r="F55" s="32">
        <v>99299.321009070074</v>
      </c>
      <c r="G55" s="32">
        <v>117.03352721461852</v>
      </c>
      <c r="H55" s="32">
        <v>496231.71042881667</v>
      </c>
      <c r="I55" s="33">
        <v>7402284.2080282699</v>
      </c>
      <c r="J55" s="31">
        <v>0.99903970166155087</v>
      </c>
      <c r="K55" s="30">
        <v>74.545164385888796</v>
      </c>
    </row>
    <row r="56" spans="1:12" ht="13.5" customHeight="1" x14ac:dyDescent="0.2">
      <c r="A56" s="9">
        <f t="shared" si="8"/>
        <v>15</v>
      </c>
      <c r="B56" s="8">
        <v>5</v>
      </c>
      <c r="C56" s="7">
        <v>3.3418064184584259E-4</v>
      </c>
      <c r="D56" s="7">
        <v>1.6695562065743121E-3</v>
      </c>
      <c r="E56" s="7">
        <v>0.99833044379342573</v>
      </c>
      <c r="F56" s="32">
        <v>99182.287481855456</v>
      </c>
      <c r="G56" s="32">
        <v>165.59040364756947</v>
      </c>
      <c r="H56" s="32">
        <v>495511.65720711095</v>
      </c>
      <c r="I56" s="33">
        <v>6906052.4975994537</v>
      </c>
      <c r="J56" s="31">
        <v>0.99854895766116303</v>
      </c>
      <c r="K56" s="30">
        <v>69.629897363103836</v>
      </c>
    </row>
    <row r="57" spans="1:12" ht="13.5" customHeight="1" x14ac:dyDescent="0.2">
      <c r="A57" s="9">
        <f t="shared" si="8"/>
        <v>20</v>
      </c>
      <c r="B57" s="8">
        <v>5</v>
      </c>
      <c r="C57" s="7">
        <v>4.4412000654149662E-4</v>
      </c>
      <c r="D57" s="7">
        <v>2.2182570300563233E-3</v>
      </c>
      <c r="E57" s="7">
        <v>0.99778174296994371</v>
      </c>
      <c r="F57" s="32">
        <v>99016.697078207886</v>
      </c>
      <c r="G57" s="32">
        <v>219.64448438669206</v>
      </c>
      <c r="H57" s="32">
        <v>494561.11220283306</v>
      </c>
      <c r="I57" s="33">
        <v>6410540.8403923428</v>
      </c>
      <c r="J57" s="31">
        <v>0.99808168992504531</v>
      </c>
      <c r="K57" s="30">
        <v>64.742018564091325</v>
      </c>
    </row>
    <row r="58" spans="1:12" ht="13.5" customHeight="1" x14ac:dyDescent="0.2">
      <c r="A58" s="9">
        <f t="shared" si="8"/>
        <v>25</v>
      </c>
      <c r="B58" s="8">
        <v>5</v>
      </c>
      <c r="C58" s="7">
        <v>5.7202514859602024E-4</v>
      </c>
      <c r="D58" s="7">
        <v>2.8561880007857039E-3</v>
      </c>
      <c r="E58" s="7">
        <v>0.99714381199921431</v>
      </c>
      <c r="F58" s="32">
        <v>98797.052593821194</v>
      </c>
      <c r="G58" s="32">
        <v>282.1829561314662</v>
      </c>
      <c r="H58" s="32">
        <v>493305.15769115515</v>
      </c>
      <c r="I58" s="33">
        <v>5915979.7281895094</v>
      </c>
      <c r="J58" s="31">
        <v>0.99746046650112918</v>
      </c>
      <c r="K58" s="30">
        <v>59.880123676477943</v>
      </c>
    </row>
    <row r="59" spans="1:12" ht="13.5" customHeight="1" x14ac:dyDescent="0.2">
      <c r="A59" s="9">
        <f t="shared" si="8"/>
        <v>30</v>
      </c>
      <c r="B59" s="8">
        <v>5</v>
      </c>
      <c r="C59" s="7">
        <v>7.3405895658446225E-4</v>
      </c>
      <c r="D59" s="7">
        <v>3.663847474580741E-3</v>
      </c>
      <c r="E59" s="7">
        <v>0.99633615252541929</v>
      </c>
      <c r="F59" s="32">
        <v>98514.869637689728</v>
      </c>
      <c r="G59" s="32">
        <v>360.94345633070043</v>
      </c>
      <c r="H59" s="32">
        <v>491709.08289185842</v>
      </c>
      <c r="I59" s="33">
        <v>5422674.5704983538</v>
      </c>
      <c r="J59" s="31">
        <v>0.99676452845786789</v>
      </c>
      <c r="K59" s="30">
        <v>55.044224191144359</v>
      </c>
    </row>
    <row r="60" spans="1:12" ht="13.5" customHeight="1" x14ac:dyDescent="0.2">
      <c r="A60" s="9">
        <f t="shared" si="8"/>
        <v>35</v>
      </c>
      <c r="B60" s="8">
        <v>5</v>
      </c>
      <c r="C60" s="7">
        <v>9.5117076035525184E-4</v>
      </c>
      <c r="D60" s="7">
        <v>4.7450396506860028E-3</v>
      </c>
      <c r="E60" s="7">
        <v>0.99525496034931404</v>
      </c>
      <c r="F60" s="32">
        <v>98153.926181359027</v>
      </c>
      <c r="G60" s="32">
        <v>465.74427160105552</v>
      </c>
      <c r="H60" s="32">
        <v>489653.6889202788</v>
      </c>
      <c r="I60" s="33">
        <v>4930965.4876064956</v>
      </c>
      <c r="J60" s="31">
        <v>0.99581989830350226</v>
      </c>
      <c r="K60" s="30">
        <v>50.23706824009821</v>
      </c>
    </row>
    <row r="61" spans="1:12" ht="13.5" customHeight="1" x14ac:dyDescent="0.2">
      <c r="A61" s="9">
        <f t="shared" si="8"/>
        <v>40</v>
      </c>
      <c r="B61" s="8">
        <v>5</v>
      </c>
      <c r="C61" s="7">
        <v>1.2646307808741742E-3</v>
      </c>
      <c r="D61" s="7">
        <v>6.304163477568331E-3</v>
      </c>
      <c r="E61" s="7">
        <v>0.99369583652243165</v>
      </c>
      <c r="F61" s="32">
        <v>97688.181909757972</v>
      </c>
      <c r="G61" s="32">
        <v>615.84226858554757</v>
      </c>
      <c r="H61" s="32">
        <v>486973.96734234755</v>
      </c>
      <c r="I61" s="33">
        <v>4441311.7986862166</v>
      </c>
      <c r="J61" s="31">
        <v>0.99452731259139449</v>
      </c>
      <c r="K61" s="30">
        <v>45.464166819984378</v>
      </c>
    </row>
    <row r="62" spans="1:12" ht="13.5" customHeight="1" x14ac:dyDescent="0.2">
      <c r="A62" s="9">
        <f t="shared" si="8"/>
        <v>45</v>
      </c>
      <c r="B62" s="8">
        <v>5</v>
      </c>
      <c r="C62" s="7">
        <v>1.738001868172988E-3</v>
      </c>
      <c r="D62" s="7">
        <v>8.6543703442594124E-3</v>
      </c>
      <c r="E62" s="7">
        <v>0.99134562965574058</v>
      </c>
      <c r="F62" s="32">
        <v>97072.339641172424</v>
      </c>
      <c r="G62" s="32">
        <v>840.09997743843996</v>
      </c>
      <c r="H62" s="32">
        <v>483371.15904343926</v>
      </c>
      <c r="I62" s="33">
        <v>3954337.8313438692</v>
      </c>
      <c r="J62" s="31">
        <v>0.99260164086681968</v>
      </c>
      <c r="K62" s="30">
        <v>40.735989736737217</v>
      </c>
    </row>
    <row r="63" spans="1:12" ht="13.5" customHeight="1" x14ac:dyDescent="0.2">
      <c r="A63" s="9">
        <f t="shared" si="8"/>
        <v>50</v>
      </c>
      <c r="B63" s="8">
        <v>5</v>
      </c>
      <c r="C63" s="7">
        <v>2.4871558801357512E-3</v>
      </c>
      <c r="D63" s="7">
        <v>1.2363396370132413E-2</v>
      </c>
      <c r="E63" s="7">
        <v>0.9876366036298676</v>
      </c>
      <c r="F63" s="32">
        <v>96232.239663733984</v>
      </c>
      <c r="G63" s="32">
        <v>1189.7573225483211</v>
      </c>
      <c r="H63" s="32">
        <v>478360.57725637325</v>
      </c>
      <c r="I63" s="33">
        <v>3470966.67230043</v>
      </c>
      <c r="J63" s="31">
        <v>0.98963409029826765</v>
      </c>
      <c r="K63" s="30">
        <v>36.068646894524022</v>
      </c>
    </row>
    <row r="64" spans="1:12" ht="13.5" customHeight="1" x14ac:dyDescent="0.2">
      <c r="A64" s="9">
        <f t="shared" si="8"/>
        <v>55</v>
      </c>
      <c r="B64" s="8">
        <v>5</v>
      </c>
      <c r="C64" s="7">
        <v>3.7033228723392432E-3</v>
      </c>
      <c r="D64" s="7">
        <v>1.8357458117908603E-2</v>
      </c>
      <c r="E64" s="7">
        <v>0.98164254188209144</v>
      </c>
      <c r="F64" s="32">
        <v>95042.482341185663</v>
      </c>
      <c r="G64" s="32">
        <v>1744.7383890003839</v>
      </c>
      <c r="H64" s="32">
        <v>471127.80849656282</v>
      </c>
      <c r="I64" s="33">
        <v>2992606.0950440569</v>
      </c>
      <c r="J64" s="31">
        <v>0.9848800902421897</v>
      </c>
      <c r="K64" s="30">
        <v>31.487036337089044</v>
      </c>
    </row>
    <row r="65" spans="1:11" ht="13.5" customHeight="1" x14ac:dyDescent="0.2">
      <c r="A65" s="9">
        <f t="shared" si="8"/>
        <v>60</v>
      </c>
      <c r="B65" s="8">
        <v>5</v>
      </c>
      <c r="C65" s="7">
        <v>5.7241298176598301E-3</v>
      </c>
      <c r="D65" s="7">
        <v>2.8243772245933781E-2</v>
      </c>
      <c r="E65" s="7">
        <v>0.97175622775406623</v>
      </c>
      <c r="F65" s="32">
        <v>93297.743952185279</v>
      </c>
      <c r="G65" s="32">
        <v>2635.0802312449669</v>
      </c>
      <c r="H65" s="32">
        <v>460345.99409596459</v>
      </c>
      <c r="I65" s="33">
        <v>2521478.2865474941</v>
      </c>
      <c r="J65" s="31">
        <v>0.97711488431344229</v>
      </c>
      <c r="K65" s="30">
        <v>27.026144253174458</v>
      </c>
    </row>
    <row r="66" spans="1:11" ht="13.5" customHeight="1" x14ac:dyDescent="0.2">
      <c r="A66" s="9">
        <f t="shared" si="8"/>
        <v>65</v>
      </c>
      <c r="B66" s="8">
        <v>5</v>
      </c>
      <c r="C66" s="7">
        <v>9.132656511631445E-3</v>
      </c>
      <c r="D66" s="7">
        <v>4.4713377619077219E-2</v>
      </c>
      <c r="E66" s="7">
        <v>0.95528662238092277</v>
      </c>
      <c r="F66" s="32">
        <v>90662.663720940312</v>
      </c>
      <c r="G66" s="32">
        <v>4053.833918905817</v>
      </c>
      <c r="H66" s="32">
        <v>443883.32285822998</v>
      </c>
      <c r="I66" s="33">
        <v>2061132.2924515295</v>
      </c>
      <c r="J66" s="31">
        <v>0.96423848268721379</v>
      </c>
      <c r="K66" s="30">
        <v>22.734080467740224</v>
      </c>
    </row>
    <row r="67" spans="1:11" ht="13.5" customHeight="1" x14ac:dyDescent="0.2">
      <c r="A67" s="9">
        <f t="shared" si="8"/>
        <v>70</v>
      </c>
      <c r="B67" s="8">
        <v>5</v>
      </c>
      <c r="C67" s="7">
        <v>1.4933548487886975E-2</v>
      </c>
      <c r="D67" s="7">
        <v>7.215688274871232E-2</v>
      </c>
      <c r="E67" s="7">
        <v>0.92784311725128765</v>
      </c>
      <c r="F67" s="32">
        <v>86608.829802034496</v>
      </c>
      <c r="G67" s="32">
        <v>6249.4231770285842</v>
      </c>
      <c r="H67" s="32">
        <v>418482.12982317421</v>
      </c>
      <c r="I67" s="33">
        <v>1617248.9695932996</v>
      </c>
      <c r="J67" s="31">
        <v>0.9427750678455461</v>
      </c>
      <c r="K67" s="30">
        <v>18.67302644880337</v>
      </c>
    </row>
    <row r="68" spans="1:11" ht="13.5" customHeight="1" x14ac:dyDescent="0.2">
      <c r="A68" s="9">
        <f t="shared" si="8"/>
        <v>75</v>
      </c>
      <c r="B68" s="8">
        <v>5</v>
      </c>
      <c r="C68" s="7">
        <v>2.4924288693555664E-2</v>
      </c>
      <c r="D68" s="7">
        <v>0.11775730016174574</v>
      </c>
      <c r="E68" s="7">
        <v>0.88224269983825421</v>
      </c>
      <c r="F68" s="32">
        <v>80359.406625005911</v>
      </c>
      <c r="G68" s="32">
        <v>9462.9067667605996</v>
      </c>
      <c r="H68" s="32">
        <v>379666.07124107401</v>
      </c>
      <c r="I68" s="33">
        <v>1198766.8397701252</v>
      </c>
      <c r="J68" s="31">
        <v>0.90724560066996984</v>
      </c>
      <c r="K68" s="30">
        <v>14.917567091605401</v>
      </c>
    </row>
    <row r="69" spans="1:11" ht="13.5" customHeight="1" x14ac:dyDescent="0.2">
      <c r="A69" s="9">
        <f t="shared" si="8"/>
        <v>80</v>
      </c>
      <c r="B69" s="8">
        <v>5</v>
      </c>
      <c r="C69" s="7">
        <v>4.2289211882581078E-2</v>
      </c>
      <c r="D69" s="7">
        <v>0.19212693125810609</v>
      </c>
      <c r="E69" s="7">
        <v>0.80787306874189391</v>
      </c>
      <c r="F69" s="32">
        <v>70896.499858245312</v>
      </c>
      <c r="G69" s="32">
        <v>13621.126954705425</v>
      </c>
      <c r="H69" s="32">
        <v>322094.60399795166</v>
      </c>
      <c r="I69" s="33">
        <v>819100.76852905122</v>
      </c>
      <c r="J69" s="31">
        <v>0.84836288622017375</v>
      </c>
      <c r="K69" s="30">
        <v>11.553472599730735</v>
      </c>
    </row>
    <row r="70" spans="1:11" ht="13.5" customHeight="1" x14ac:dyDescent="0.2">
      <c r="A70" s="9">
        <v>85</v>
      </c>
      <c r="B70" s="8">
        <v>5</v>
      </c>
      <c r="C70" s="7">
        <v>6.9912434491423578E-2</v>
      </c>
      <c r="D70" s="7">
        <v>0.29865742573280141</v>
      </c>
      <c r="E70" s="7">
        <v>0.70134257426719859</v>
      </c>
      <c r="F70" s="32">
        <v>57275.372903539886</v>
      </c>
      <c r="G70" s="32">
        <v>17105.715429257471</v>
      </c>
      <c r="H70" s="32">
        <v>244673.43404206436</v>
      </c>
      <c r="I70" s="33">
        <v>497006.16453109955</v>
      </c>
      <c r="J70" s="31">
        <v>0.75963220434335599</v>
      </c>
      <c r="K70" s="30">
        <v>8.6774845685968849</v>
      </c>
    </row>
    <row r="71" spans="1:11" ht="13.5" customHeight="1" x14ac:dyDescent="0.2">
      <c r="A71" s="9">
        <v>90</v>
      </c>
      <c r="B71" s="8">
        <v>5</v>
      </c>
      <c r="C71" s="7">
        <v>0.11643133134889076</v>
      </c>
      <c r="D71" s="7">
        <v>0.44982860727112911</v>
      </c>
      <c r="E71" s="7">
        <v>0.55017139272887094</v>
      </c>
      <c r="F71" s="32">
        <v>40169.657474282416</v>
      </c>
      <c r="G71" s="32">
        <v>18069.46107621476</v>
      </c>
      <c r="H71" s="32">
        <v>155194.14634252491</v>
      </c>
      <c r="I71" s="33">
        <v>252332.7304890352</v>
      </c>
      <c r="J71" s="31">
        <v>0.63429095582090811</v>
      </c>
      <c r="K71" s="30">
        <v>6.2816749346340508</v>
      </c>
    </row>
    <row r="72" spans="1:11" ht="13.5" customHeight="1" x14ac:dyDescent="0.2">
      <c r="A72" s="9">
        <v>95</v>
      </c>
      <c r="B72" s="8">
        <v>5</v>
      </c>
      <c r="C72" s="7">
        <v>0.19425128384016685</v>
      </c>
      <c r="D72" s="7">
        <v>0.63828223314223242</v>
      </c>
      <c r="E72" s="7">
        <v>0.36171776685776758</v>
      </c>
      <c r="F72" s="32">
        <v>22100.196398067656</v>
      </c>
      <c r="G72" s="32">
        <v>14106.162709840544</v>
      </c>
      <c r="H72" s="32">
        <v>72618.118300043396</v>
      </c>
      <c r="I72" s="33">
        <v>97138.584146510271</v>
      </c>
      <c r="J72" s="31">
        <v>0.46791789517479521</v>
      </c>
      <c r="K72" s="30">
        <v>4.3953719866038679</v>
      </c>
    </row>
    <row r="73" spans="1:11" ht="13.5" customHeight="1" x14ac:dyDescent="0.2">
      <c r="A73" s="9" t="s">
        <v>3</v>
      </c>
      <c r="B73" s="34" t="s">
        <v>10</v>
      </c>
      <c r="C73" s="7">
        <v>0.32601475593005352</v>
      </c>
      <c r="D73" s="7">
        <v>1</v>
      </c>
      <c r="E73" s="7">
        <v>0</v>
      </c>
      <c r="F73" s="32">
        <v>7994.0336882271113</v>
      </c>
      <c r="G73" s="32">
        <v>7994.0336882271113</v>
      </c>
      <c r="H73" s="32">
        <v>24520.465846466876</v>
      </c>
      <c r="I73" s="33">
        <v>24520.465846466876</v>
      </c>
      <c r="J73" s="31">
        <v>0.25242766365097136</v>
      </c>
      <c r="K73" s="30">
        <v>3.0673458234956397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0.11247516565306045</v>
      </c>
      <c r="E75" s="39" t="s">
        <v>6</v>
      </c>
      <c r="F75" s="17" t="s">
        <v>8</v>
      </c>
      <c r="G75" s="18">
        <f>+(H29-F30)/G29</f>
        <v>0.10198916027982428</v>
      </c>
      <c r="H75" s="39" t="s">
        <v>7</v>
      </c>
      <c r="I75" s="15" t="s">
        <v>8</v>
      </c>
      <c r="J75" s="16">
        <f>(H52-F53)/G52</f>
        <v>0.12348568626021825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1.1552737240282305</v>
      </c>
      <c r="E76" s="40"/>
      <c r="F76" s="20" t="s">
        <v>9</v>
      </c>
      <c r="G76" s="18">
        <f>+(H30-4*F31)/G30</f>
        <v>0.9758976959893364</v>
      </c>
      <c r="H76" s="40"/>
      <c r="I76" s="19" t="s">
        <v>9</v>
      </c>
      <c r="J76" s="16">
        <f>(H53-4*F54)/G53</f>
        <v>1.3436222307144163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R50" sqref="R5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ht="12.75" customHeight="1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4.6547954920219074E-3</v>
      </c>
      <c r="D6" s="7">
        <f t="shared" si="0"/>
        <v>4.6285974848150561E-3</v>
      </c>
      <c r="E6" s="7">
        <f t="shared" si="0"/>
        <v>0.99537140251518497</v>
      </c>
      <c r="F6" s="32">
        <f t="shared" si="0"/>
        <v>100000</v>
      </c>
      <c r="G6" s="32">
        <f t="shared" si="0"/>
        <v>462.85974848150568</v>
      </c>
      <c r="H6" s="32">
        <f t="shared" si="0"/>
        <v>99584.156775099094</v>
      </c>
      <c r="I6" s="33">
        <f t="shared" si="0"/>
        <v>8309970.1209552391</v>
      </c>
      <c r="J6" s="31"/>
      <c r="K6" s="30">
        <f t="shared" ref="K6:K27" si="1">+K29*0.5122+K52*0.4878</f>
        <v>83.099701209552393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1.6645120546546733E-3</v>
      </c>
      <c r="D7" s="7">
        <f t="shared" si="0"/>
        <v>6.6198798315330164E-3</v>
      </c>
      <c r="E7" s="7">
        <f t="shared" si="0"/>
        <v>0.99338012016846688</v>
      </c>
      <c r="F7" s="32">
        <f t="shared" si="0"/>
        <v>99537.140251518489</v>
      </c>
      <c r="G7" s="32">
        <f t="shared" si="0"/>
        <v>658.19309341418477</v>
      </c>
      <c r="H7" s="32">
        <f t="shared" si="0"/>
        <v>396225.31367722689</v>
      </c>
      <c r="I7" s="33">
        <f t="shared" si="0"/>
        <v>8210385.9641801398</v>
      </c>
      <c r="J7" s="31">
        <f t="shared" ref="J7:J27" si="2">+J30*0.5122+J53*0.4878</f>
        <v>0.99161894090465208</v>
      </c>
      <c r="K7" s="30">
        <f t="shared" si="1"/>
        <v>82.482242529134169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1.8959276441462455E-4</v>
      </c>
      <c r="D8" s="7">
        <f t="shared" si="0"/>
        <v>9.4744266152651689E-4</v>
      </c>
      <c r="E8" s="7">
        <f t="shared" si="0"/>
        <v>0.99905255733847342</v>
      </c>
      <c r="F8" s="32">
        <f t="shared" si="0"/>
        <v>98878.947158104304</v>
      </c>
      <c r="G8" s="32">
        <f t="shared" si="0"/>
        <v>93.657971221868706</v>
      </c>
      <c r="H8" s="32">
        <f t="shared" si="0"/>
        <v>494124.16462445608</v>
      </c>
      <c r="I8" s="33">
        <f t="shared" si="0"/>
        <v>7814160.6505029127</v>
      </c>
      <c r="J8" s="31">
        <f t="shared" si="2"/>
        <v>0.99659635896203225</v>
      </c>
      <c r="K8" s="30">
        <f t="shared" si="1"/>
        <v>79.021946461385994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2.0898787290417E-4</v>
      </c>
      <c r="D9" s="7">
        <f t="shared" si="0"/>
        <v>1.0444584037702007E-3</v>
      </c>
      <c r="E9" s="7">
        <f t="shared" si="0"/>
        <v>0.99895554159622968</v>
      </c>
      <c r="F9" s="32">
        <f t="shared" si="0"/>
        <v>98785.289186882437</v>
      </c>
      <c r="G9" s="32">
        <f t="shared" si="0"/>
        <v>103.21151048296571</v>
      </c>
      <c r="H9" s="32">
        <f t="shared" si="0"/>
        <v>493700.29518327955</v>
      </c>
      <c r="I9" s="33">
        <f t="shared" si="0"/>
        <v>7320036.4858784573</v>
      </c>
      <c r="J9" s="31">
        <f t="shared" si="2"/>
        <v>0.99914243096600908</v>
      </c>
      <c r="K9" s="30">
        <f t="shared" si="1"/>
        <v>74.094838575224756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4.3449880780003944E-4</v>
      </c>
      <c r="D10" s="7">
        <f t="shared" si="0"/>
        <v>2.1702556153488247E-3</v>
      </c>
      <c r="E10" s="7">
        <f t="shared" si="0"/>
        <v>0.99782974438465111</v>
      </c>
      <c r="F10" s="32">
        <f t="shared" si="0"/>
        <v>98682.077676399465</v>
      </c>
      <c r="G10" s="32">
        <f t="shared" si="0"/>
        <v>213.85298562911305</v>
      </c>
      <c r="H10" s="32">
        <f t="shared" si="0"/>
        <v>492930.44126530341</v>
      </c>
      <c r="I10" s="33">
        <f t="shared" si="0"/>
        <v>6826336.1906951778</v>
      </c>
      <c r="J10" s="31">
        <f t="shared" si="2"/>
        <v>0.99843961310125517</v>
      </c>
      <c r="K10" s="30">
        <f t="shared" si="1"/>
        <v>69.169436878363342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7.155652250172694E-4</v>
      </c>
      <c r="D11" s="7">
        <f t="shared" si="0"/>
        <v>3.5708160963414219E-3</v>
      </c>
      <c r="E11" s="7">
        <f t="shared" si="0"/>
        <v>0.99642918390365853</v>
      </c>
      <c r="F11" s="32">
        <f t="shared" si="0"/>
        <v>98468.224690770352</v>
      </c>
      <c r="G11" s="32">
        <f t="shared" si="0"/>
        <v>350.75661116197978</v>
      </c>
      <c r="H11" s="32">
        <f t="shared" si="0"/>
        <v>491513.34530312254</v>
      </c>
      <c r="I11" s="33">
        <f t="shared" si="0"/>
        <v>6333405.7494298741</v>
      </c>
      <c r="J11" s="31">
        <f t="shared" si="2"/>
        <v>0.99711925666842738</v>
      </c>
      <c r="K11" s="30">
        <f t="shared" si="1"/>
        <v>64.31330037838265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9.120218054315273E-4</v>
      </c>
      <c r="D12" s="7">
        <f t="shared" si="0"/>
        <v>4.5483599982272249E-3</v>
      </c>
      <c r="E12" s="7">
        <f t="shared" si="0"/>
        <v>0.99545164000177278</v>
      </c>
      <c r="F12" s="32">
        <f t="shared" si="0"/>
        <v>98117.468079608385</v>
      </c>
      <c r="G12" s="32">
        <f t="shared" si="0"/>
        <v>444.94599386008383</v>
      </c>
      <c r="H12" s="32">
        <f t="shared" si="0"/>
        <v>489502.88419115974</v>
      </c>
      <c r="I12" s="33">
        <f t="shared" si="0"/>
        <v>5841892.4041267512</v>
      </c>
      <c r="J12" s="31">
        <f t="shared" si="2"/>
        <v>0.99589849788955731</v>
      </c>
      <c r="K12" s="30">
        <f t="shared" si="1"/>
        <v>59.53299184211005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1.040670346698852E-3</v>
      </c>
      <c r="D13" s="7">
        <f t="shared" si="0"/>
        <v>5.1885983150174991E-3</v>
      </c>
      <c r="E13" s="7">
        <f t="shared" si="0"/>
        <v>0.9948114016849825</v>
      </c>
      <c r="F13" s="32">
        <f t="shared" si="0"/>
        <v>97672.522085748293</v>
      </c>
      <c r="G13" s="32">
        <f t="shared" si="0"/>
        <v>505.24499178540492</v>
      </c>
      <c r="H13" s="32">
        <f t="shared" si="0"/>
        <v>487121.7757333942</v>
      </c>
      <c r="I13" s="33">
        <f t="shared" si="0"/>
        <v>5352389.5199355911</v>
      </c>
      <c r="J13" s="31">
        <f t="shared" si="2"/>
        <v>0.9951207074755366</v>
      </c>
      <c r="K13" s="30">
        <f t="shared" si="1"/>
        <v>54.791821260156048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1.1849230987976741E-3</v>
      </c>
      <c r="D14" s="7">
        <f t="shared" si="0"/>
        <v>5.9065119554635552E-3</v>
      </c>
      <c r="E14" s="7">
        <f t="shared" si="0"/>
        <v>0.99409348804453646</v>
      </c>
      <c r="F14" s="32">
        <f t="shared" si="0"/>
        <v>97167.277093962883</v>
      </c>
      <c r="G14" s="32">
        <f t="shared" si="0"/>
        <v>572.42047638533586</v>
      </c>
      <c r="H14" s="32">
        <f t="shared" si="0"/>
        <v>484439.61125950783</v>
      </c>
      <c r="I14" s="33">
        <f t="shared" si="0"/>
        <v>4865267.7442021975</v>
      </c>
      <c r="J14" s="31">
        <f t="shared" si="2"/>
        <v>0.99447812878507946</v>
      </c>
      <c r="K14" s="30">
        <f t="shared" si="1"/>
        <v>50.063093726002194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1.4450636049096891E-3</v>
      </c>
      <c r="D15" s="7">
        <f t="shared" si="0"/>
        <v>7.1995061006581117E-3</v>
      </c>
      <c r="E15" s="7">
        <f t="shared" si="0"/>
        <v>0.99280049389934188</v>
      </c>
      <c r="F15" s="32">
        <f t="shared" si="0"/>
        <v>96594.856617577563</v>
      </c>
      <c r="G15" s="32">
        <f t="shared" si="0"/>
        <v>693.95863611331606</v>
      </c>
      <c r="H15" s="32">
        <f t="shared" si="0"/>
        <v>481304.26641799283</v>
      </c>
      <c r="I15" s="33">
        <f t="shared" si="0"/>
        <v>4380828.1329426896</v>
      </c>
      <c r="J15" s="31">
        <f t="shared" si="2"/>
        <v>0.99351263947561574</v>
      </c>
      <c r="K15" s="30">
        <f t="shared" si="1"/>
        <v>45.344407688174542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1.9157309183182951E-3</v>
      </c>
      <c r="D16" s="7">
        <f t="shared" si="4"/>
        <v>9.5343633410125903E-3</v>
      </c>
      <c r="E16" s="7">
        <f t="shared" si="4"/>
        <v>0.99046563665898746</v>
      </c>
      <c r="F16" s="32">
        <f t="shared" si="4"/>
        <v>95900.897981464252</v>
      </c>
      <c r="G16" s="32">
        <f t="shared" si="4"/>
        <v>912.5881854468023</v>
      </c>
      <c r="H16" s="32">
        <f t="shared" si="4"/>
        <v>477336.05536573974</v>
      </c>
      <c r="I16" s="33">
        <f t="shared" si="4"/>
        <v>3899523.8665246973</v>
      </c>
      <c r="J16" s="31">
        <f t="shared" si="2"/>
        <v>0.9917388539919465</v>
      </c>
      <c r="K16" s="30">
        <f t="shared" si="1"/>
        <v>40.653667005902953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2.7262113952750411E-3</v>
      </c>
      <c r="D17" s="7">
        <f t="shared" si="4"/>
        <v>1.3542522124423074E-2</v>
      </c>
      <c r="E17" s="7">
        <f t="shared" si="4"/>
        <v>0.98645747787557692</v>
      </c>
      <c r="F17" s="32">
        <f t="shared" si="4"/>
        <v>94988.309796017449</v>
      </c>
      <c r="G17" s="32">
        <f t="shared" si="4"/>
        <v>1283.7449856408211</v>
      </c>
      <c r="H17" s="32">
        <f t="shared" si="4"/>
        <v>471919.83450549084</v>
      </c>
      <c r="I17" s="33">
        <f t="shared" si="4"/>
        <v>3422187.8111589574</v>
      </c>
      <c r="J17" s="31">
        <f t="shared" si="2"/>
        <v>0.98863084496993026</v>
      </c>
      <c r="K17" s="30">
        <f t="shared" si="1"/>
        <v>36.018977530141711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4.0682782472004917E-3</v>
      </c>
      <c r="D18" s="7">
        <f t="shared" si="4"/>
        <v>2.014575926759591E-2</v>
      </c>
      <c r="E18" s="7">
        <f t="shared" si="4"/>
        <v>0.97985424073240401</v>
      </c>
      <c r="F18" s="32">
        <f t="shared" si="4"/>
        <v>93704.564810376614</v>
      </c>
      <c r="G18" s="32">
        <f t="shared" si="4"/>
        <v>1883.3534775979497</v>
      </c>
      <c r="H18" s="32">
        <f t="shared" si="4"/>
        <v>464112.32774264604</v>
      </c>
      <c r="I18" s="33">
        <f t="shared" si="4"/>
        <v>2950267.9766534669</v>
      </c>
      <c r="J18" s="31">
        <f t="shared" si="2"/>
        <v>0.98341968430636117</v>
      </c>
      <c r="K18" s="30">
        <f t="shared" si="1"/>
        <v>31.476178335197758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6.2592595027270046E-3</v>
      </c>
      <c r="D19" s="7">
        <f t="shared" si="4"/>
        <v>3.0837159013127891E-2</v>
      </c>
      <c r="E19" s="7">
        <f t="shared" si="4"/>
        <v>0.96916284098687211</v>
      </c>
      <c r="F19" s="32">
        <f t="shared" si="4"/>
        <v>91821.211332778679</v>
      </c>
      <c r="G19" s="32">
        <f t="shared" si="4"/>
        <v>2824.0569550040618</v>
      </c>
      <c r="H19" s="32">
        <f t="shared" si="4"/>
        <v>452509.52132923441</v>
      </c>
      <c r="I19" s="33">
        <f t="shared" si="4"/>
        <v>2486155.6489108205</v>
      </c>
      <c r="J19" s="31">
        <f t="shared" si="2"/>
        <v>0.97493794143518941</v>
      </c>
      <c r="K19" s="30">
        <f t="shared" si="1"/>
        <v>27.067436950438417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9.8450992092157588E-3</v>
      </c>
      <c r="D20" s="7">
        <f t="shared" si="4"/>
        <v>4.8102599592004455E-2</v>
      </c>
      <c r="E20" s="7">
        <f t="shared" si="4"/>
        <v>0.95189740040799553</v>
      </c>
      <c r="F20" s="32">
        <f t="shared" si="4"/>
        <v>88997.154377774612</v>
      </c>
      <c r="G20" s="32">
        <f t="shared" si="4"/>
        <v>4268.6962260344026</v>
      </c>
      <c r="H20" s="32">
        <f t="shared" si="4"/>
        <v>435016.61788933154</v>
      </c>
      <c r="I20" s="33">
        <f t="shared" si="4"/>
        <v>2033646.1275815859</v>
      </c>
      <c r="J20" s="31">
        <f t="shared" si="2"/>
        <v>0.96123584240048277</v>
      </c>
      <c r="K20" s="30">
        <f t="shared" si="1"/>
        <v>22.842453474122077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1.571770219999101E-2</v>
      </c>
      <c r="D21" s="7">
        <f t="shared" si="4"/>
        <v>7.576941728656067E-2</v>
      </c>
      <c r="E21" s="7">
        <f t="shared" si="4"/>
        <v>0.92423058271343939</v>
      </c>
      <c r="F21" s="32">
        <f t="shared" si="4"/>
        <v>84728.458151740211</v>
      </c>
      <c r="G21" s="32">
        <f t="shared" si="4"/>
        <v>6401.0470053406279</v>
      </c>
      <c r="H21" s="32">
        <f t="shared" si="4"/>
        <v>408648.6565694692</v>
      </c>
      <c r="I21" s="33">
        <f t="shared" si="4"/>
        <v>1598629.5096922545</v>
      </c>
      <c r="J21" s="31">
        <f t="shared" si="2"/>
        <v>0.93921002806001674</v>
      </c>
      <c r="K21" s="30">
        <f t="shared" si="1"/>
        <v>18.860715224585519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2.5377537095953022E-2</v>
      </c>
      <c r="D22" s="7">
        <f t="shared" si="4"/>
        <v>0.1196948548748934</v>
      </c>
      <c r="E22" s="7">
        <f t="shared" si="4"/>
        <v>0.88030514512510671</v>
      </c>
      <c r="F22" s="32">
        <f t="shared" si="4"/>
        <v>78327.411146399565</v>
      </c>
      <c r="G22" s="32">
        <f t="shared" si="4"/>
        <v>9351.8019173167922</v>
      </c>
      <c r="H22" s="32">
        <f t="shared" si="4"/>
        <v>369613.89623036596</v>
      </c>
      <c r="I22" s="33">
        <f t="shared" si="4"/>
        <v>1189980.8531227852</v>
      </c>
      <c r="J22" s="31">
        <f t="shared" si="2"/>
        <v>0.90421487639534281</v>
      </c>
      <c r="K22" s="30">
        <f t="shared" si="1"/>
        <v>15.188215974902693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4.1454971349797712E-2</v>
      </c>
      <c r="D23" s="7">
        <f t="shared" si="4"/>
        <v>0.18857696002403612</v>
      </c>
      <c r="E23" s="7">
        <f t="shared" si="4"/>
        <v>0.81142303997596388</v>
      </c>
      <c r="F23" s="32">
        <f t="shared" si="4"/>
        <v>68975.60922908278</v>
      </c>
      <c r="G23" s="32">
        <f t="shared" si="4"/>
        <v>12988.765651313148</v>
      </c>
      <c r="H23" s="32">
        <f t="shared" si="4"/>
        <v>313858.84297587624</v>
      </c>
      <c r="I23" s="33">
        <f t="shared" si="4"/>
        <v>820366.95689241914</v>
      </c>
      <c r="J23" s="31">
        <f t="shared" si="2"/>
        <v>0.84885817275439257</v>
      </c>
      <c r="K23" s="30">
        <f t="shared" si="1"/>
        <v>11.893857061992131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6.6717346479004333E-2</v>
      </c>
      <c r="D24" s="7">
        <f t="shared" si="4"/>
        <v>0.28683159033736849</v>
      </c>
      <c r="E24" s="7">
        <f t="shared" si="4"/>
        <v>0.71316840966263151</v>
      </c>
      <c r="F24" s="32">
        <f t="shared" si="4"/>
        <v>55986.843577769643</v>
      </c>
      <c r="G24" s="32">
        <f t="shared" si="4"/>
        <v>16054.274225133697</v>
      </c>
      <c r="H24" s="32">
        <f t="shared" si="4"/>
        <v>240723.69121323247</v>
      </c>
      <c r="I24" s="33">
        <f t="shared" si="4"/>
        <v>506508.11391654285</v>
      </c>
      <c r="J24" s="31">
        <f t="shared" si="2"/>
        <v>0.76678346370236805</v>
      </c>
      <c r="K24" s="30">
        <f t="shared" si="1"/>
        <v>9.0518259410581567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0.10759627779836461</v>
      </c>
      <c r="D25" s="7">
        <f t="shared" si="4"/>
        <v>0.42311464048174929</v>
      </c>
      <c r="E25" s="7">
        <f t="shared" si="4"/>
        <v>0.57688535951825071</v>
      </c>
      <c r="F25" s="32">
        <f t="shared" si="4"/>
        <v>39932.569352635939</v>
      </c>
      <c r="G25" s="32">
        <f t="shared" si="4"/>
        <v>16916.128238959293</v>
      </c>
      <c r="H25" s="32">
        <f t="shared" si="4"/>
        <v>157008.85873288012</v>
      </c>
      <c r="I25" s="33">
        <f t="shared" si="4"/>
        <v>265784.42270331038</v>
      </c>
      <c r="J25" s="31">
        <f t="shared" si="2"/>
        <v>0.65239992610812136</v>
      </c>
      <c r="K25" s="30">
        <f t="shared" si="1"/>
        <v>6.6643402962884988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0.17401442600860717</v>
      </c>
      <c r="D26" s="7">
        <f t="shared" si="5"/>
        <v>0.59434532085654324</v>
      </c>
      <c r="E26" s="7">
        <f t="shared" si="5"/>
        <v>0.40565467914345665</v>
      </c>
      <c r="F26" s="32">
        <f t="shared" si="5"/>
        <v>23016.44111367665</v>
      </c>
      <c r="G26" s="32">
        <f t="shared" si="5"/>
        <v>13701.695190141547</v>
      </c>
      <c r="H26" s="32">
        <f t="shared" si="5"/>
        <v>78640.445298726583</v>
      </c>
      <c r="I26" s="33">
        <f t="shared" si="5"/>
        <v>108775.56397043023</v>
      </c>
      <c r="J26" s="31">
        <f t="shared" si="2"/>
        <v>0.50163578733600467</v>
      </c>
      <c r="K26" s="30">
        <f t="shared" si="1"/>
        <v>4.7323295144724788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0.30919203848964738</v>
      </c>
      <c r="D27" s="7">
        <f t="shared" si="6"/>
        <v>1</v>
      </c>
      <c r="E27" s="7">
        <f t="shared" si="6"/>
        <v>0</v>
      </c>
      <c r="F27" s="32">
        <f t="shared" si="6"/>
        <v>9314.7459235351034</v>
      </c>
      <c r="G27" s="32">
        <f t="shared" si="6"/>
        <v>9314.7459235351034</v>
      </c>
      <c r="H27" s="32">
        <f t="shared" si="6"/>
        <v>30135.118671703654</v>
      </c>
      <c r="I27" s="33">
        <f t="shared" si="6"/>
        <v>30135.118671703654</v>
      </c>
      <c r="J27" s="31">
        <f t="shared" si="2"/>
        <v>0.27711402154442222</v>
      </c>
      <c r="K27" s="30">
        <f t="shared" si="1"/>
        <v>3.2346012689807111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7.3403011297094615E-3</v>
      </c>
      <c r="D29" s="7">
        <v>7.2919682859224847E-3</v>
      </c>
      <c r="E29" s="7">
        <v>0.99270803171407751</v>
      </c>
      <c r="F29" s="32">
        <v>100000</v>
      </c>
      <c r="G29" s="32">
        <v>729.19682859224849</v>
      </c>
      <c r="H29" s="32">
        <v>99341.541403644165</v>
      </c>
      <c r="I29" s="33">
        <v>8166935.4953717589</v>
      </c>
      <c r="J29" s="31"/>
      <c r="K29" s="30">
        <v>81.669354953717587</v>
      </c>
    </row>
    <row r="30" spans="1:11" ht="13.5" customHeight="1" x14ac:dyDescent="0.2">
      <c r="A30" s="6">
        <v>1</v>
      </c>
      <c r="B30" s="8">
        <v>4</v>
      </c>
      <c r="C30" s="7">
        <v>2.3245228555151035E-3</v>
      </c>
      <c r="D30" s="7">
        <v>9.2331080683932896E-3</v>
      </c>
      <c r="E30" s="7">
        <v>0.99076689193160672</v>
      </c>
      <c r="F30" s="32">
        <v>99270.803171407752</v>
      </c>
      <c r="G30" s="32">
        <v>916.57805371780705</v>
      </c>
      <c r="H30" s="32">
        <v>394308.04112902458</v>
      </c>
      <c r="I30" s="33">
        <v>8067593.9539681152</v>
      </c>
      <c r="J30" s="31">
        <v>0.98729916506533744</v>
      </c>
      <c r="K30" s="30">
        <v>81.268547208569032</v>
      </c>
    </row>
    <row r="31" spans="1:11" ht="13.5" customHeight="1" x14ac:dyDescent="0.2">
      <c r="A31" s="6">
        <v>5</v>
      </c>
      <c r="B31" s="8">
        <v>5</v>
      </c>
      <c r="C31" s="7">
        <v>1.9837686450107332E-4</v>
      </c>
      <c r="D31" s="7">
        <v>9.9129566770201076E-4</v>
      </c>
      <c r="E31" s="7">
        <v>0.99900870433229794</v>
      </c>
      <c r="F31" s="32">
        <v>98354.225117689944</v>
      </c>
      <c r="G31" s="32">
        <v>97.498117259354331</v>
      </c>
      <c r="H31" s="32">
        <v>491479.2735764145</v>
      </c>
      <c r="I31" s="33">
        <v>7673285.9128390905</v>
      </c>
      <c r="J31" s="31">
        <v>0.99560354341814805</v>
      </c>
      <c r="K31" s="30">
        <v>78.01684069654651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1.965823031906788E-4</v>
      </c>
      <c r="D32" s="7">
        <v>9.8250353393132951E-4</v>
      </c>
      <c r="E32" s="7">
        <v>0.99901749646606863</v>
      </c>
      <c r="F32" s="32">
        <v>98256.72700043059</v>
      </c>
      <c r="G32" s="32">
        <v>96.537581510448945</v>
      </c>
      <c r="H32" s="32">
        <v>491079.71543506871</v>
      </c>
      <c r="I32" s="33">
        <v>7181806.6392626762</v>
      </c>
      <c r="J32" s="31">
        <v>0.99918702951919358</v>
      </c>
      <c r="K32" s="30">
        <v>73.09226409741089</v>
      </c>
    </row>
    <row r="33" spans="1:11" ht="13.5" customHeight="1" x14ac:dyDescent="0.2">
      <c r="A33" s="9">
        <f t="shared" si="7"/>
        <v>15</v>
      </c>
      <c r="B33" s="8">
        <v>5</v>
      </c>
      <c r="C33" s="7">
        <v>5.4869464683308207E-4</v>
      </c>
      <c r="D33" s="7">
        <v>2.7402398523025243E-3</v>
      </c>
      <c r="E33" s="7">
        <v>0.99725976014769746</v>
      </c>
      <c r="F33" s="32">
        <v>98160.189418920141</v>
      </c>
      <c r="G33" s="32">
        <v>268.98246295528952</v>
      </c>
      <c r="H33" s="32">
        <v>490222.50263928022</v>
      </c>
      <c r="I33" s="33">
        <v>6690726.9238276072</v>
      </c>
      <c r="J33" s="31">
        <v>0.99825443249060075</v>
      </c>
      <c r="K33" s="30">
        <v>68.161308198718544</v>
      </c>
    </row>
    <row r="34" spans="1:11" ht="13.5" customHeight="1" x14ac:dyDescent="0.2">
      <c r="A34" s="9">
        <f t="shared" si="7"/>
        <v>20</v>
      </c>
      <c r="B34" s="8">
        <v>5</v>
      </c>
      <c r="C34" s="7">
        <v>9.988412745129125E-4</v>
      </c>
      <c r="D34" s="7">
        <v>4.9824981224606555E-3</v>
      </c>
      <c r="E34" s="7">
        <v>0.99501750187753935</v>
      </c>
      <c r="F34" s="32">
        <v>97891.206955964852</v>
      </c>
      <c r="G34" s="32">
        <v>487.74275486350234</v>
      </c>
      <c r="H34" s="32">
        <v>488308.57044964563</v>
      </c>
      <c r="I34" s="33">
        <v>6200504.4211883266</v>
      </c>
      <c r="J34" s="31">
        <v>0.99609578879115035</v>
      </c>
      <c r="K34" s="30">
        <v>63.340769962899188</v>
      </c>
    </row>
    <row r="35" spans="1:11" ht="13.5" customHeight="1" x14ac:dyDescent="0.2">
      <c r="A35" s="9">
        <f t="shared" si="7"/>
        <v>25</v>
      </c>
      <c r="B35" s="8">
        <v>5</v>
      </c>
      <c r="C35" s="7">
        <v>1.267747246732006E-3</v>
      </c>
      <c r="D35" s="7">
        <v>6.3191215697888364E-3</v>
      </c>
      <c r="E35" s="7">
        <v>0.99368087843021113</v>
      </c>
      <c r="F35" s="32">
        <v>97403.464201101349</v>
      </c>
      <c r="G35" s="32">
        <v>615.5043316053343</v>
      </c>
      <c r="H35" s="32">
        <v>485510.28857840475</v>
      </c>
      <c r="I35" s="33">
        <v>5712195.8507386809</v>
      </c>
      <c r="J35" s="31">
        <v>0.99426943936563683</v>
      </c>
      <c r="K35" s="30">
        <v>58.644688847463932</v>
      </c>
    </row>
    <row r="36" spans="1:11" ht="13.5" customHeight="1" x14ac:dyDescent="0.2">
      <c r="A36" s="9">
        <f t="shared" si="7"/>
        <v>30</v>
      </c>
      <c r="B36" s="8">
        <v>5</v>
      </c>
      <c r="C36" s="7">
        <v>1.3736750572290641E-3</v>
      </c>
      <c r="D36" s="7">
        <v>6.8450127397309511E-3</v>
      </c>
      <c r="E36" s="7">
        <v>0.99315498726026907</v>
      </c>
      <c r="F36" s="32">
        <v>96787.959869496015</v>
      </c>
      <c r="G36" s="32">
        <v>662.51481835926825</v>
      </c>
      <c r="H36" s="32">
        <v>482293.69447507709</v>
      </c>
      <c r="I36" s="33">
        <v>5226685.5621602759</v>
      </c>
      <c r="J36" s="31">
        <v>0.9933748178380607</v>
      </c>
      <c r="K36" s="30">
        <v>54.001402335659044</v>
      </c>
    </row>
    <row r="37" spans="1:11" ht="13.5" customHeight="1" x14ac:dyDescent="0.2">
      <c r="A37" s="9">
        <f t="shared" si="7"/>
        <v>35</v>
      </c>
      <c r="B37" s="8">
        <v>5</v>
      </c>
      <c r="C37" s="7">
        <v>1.4606377075452846E-3</v>
      </c>
      <c r="D37" s="7">
        <v>7.2769715729433318E-3</v>
      </c>
      <c r="E37" s="7">
        <v>0.99272302842705662</v>
      </c>
      <c r="F37" s="32">
        <v>96125.445051136747</v>
      </c>
      <c r="G37" s="32">
        <v>699.50213107364834</v>
      </c>
      <c r="H37" s="32">
        <v>478901.87105275824</v>
      </c>
      <c r="I37" s="33">
        <v>4744391.8676851988</v>
      </c>
      <c r="J37" s="31">
        <v>0.99296730713842218</v>
      </c>
      <c r="K37" s="30">
        <v>49.356253853090415</v>
      </c>
    </row>
    <row r="38" spans="1:11" ht="13.5" customHeight="1" x14ac:dyDescent="0.2">
      <c r="A38" s="9">
        <f t="shared" si="7"/>
        <v>40</v>
      </c>
      <c r="B38" s="8">
        <v>5</v>
      </c>
      <c r="C38" s="7">
        <v>1.6873868581420317E-3</v>
      </c>
      <c r="D38" s="7">
        <v>8.4025722842678702E-3</v>
      </c>
      <c r="E38" s="7">
        <v>0.99159742771573212</v>
      </c>
      <c r="F38" s="32">
        <v>95425.942920063098</v>
      </c>
      <c r="G38" s="32">
        <v>801.82338318024995</v>
      </c>
      <c r="H38" s="32">
        <v>475186.45727935282</v>
      </c>
      <c r="I38" s="33">
        <v>4265489.9966324409</v>
      </c>
      <c r="J38" s="31">
        <v>0.99224180568508136</v>
      </c>
      <c r="K38" s="30">
        <v>44.699479681385796</v>
      </c>
    </row>
    <row r="39" spans="1:11" ht="13.5" customHeight="1" x14ac:dyDescent="0.2">
      <c r="A39" s="9">
        <f t="shared" si="7"/>
        <v>45</v>
      </c>
      <c r="B39" s="8">
        <v>5</v>
      </c>
      <c r="C39" s="7">
        <v>2.1815760394981957E-3</v>
      </c>
      <c r="D39" s="7">
        <v>1.0851507372081274E-2</v>
      </c>
      <c r="E39" s="7">
        <v>0.98914849262791871</v>
      </c>
      <c r="F39" s="32">
        <v>94624.119536882848</v>
      </c>
      <c r="G39" s="32">
        <v>1026.8143307311839</v>
      </c>
      <c r="H39" s="32">
        <v>470675.47137498396</v>
      </c>
      <c r="I39" s="33">
        <v>3790303.539353088</v>
      </c>
      <c r="J39" s="31">
        <v>0.99050691400130342</v>
      </c>
      <c r="K39" s="30">
        <v>40.056420687493883</v>
      </c>
    </row>
    <row r="40" spans="1:11" ht="13.5" customHeight="1" x14ac:dyDescent="0.2">
      <c r="A40" s="9">
        <f t="shared" si="7"/>
        <v>50</v>
      </c>
      <c r="B40" s="8">
        <v>5</v>
      </c>
      <c r="C40" s="7">
        <v>3.0918375193333897E-3</v>
      </c>
      <c r="D40" s="7">
        <v>1.5347486805105118E-2</v>
      </c>
      <c r="E40" s="7">
        <v>0.98465251319489489</v>
      </c>
      <c r="F40" s="32">
        <v>93597.305206151665</v>
      </c>
      <c r="G40" s="32">
        <v>1436.4834066448093</v>
      </c>
      <c r="H40" s="32">
        <v>464605.07632190187</v>
      </c>
      <c r="I40" s="33">
        <v>3319628.0679781041</v>
      </c>
      <c r="J40" s="31">
        <v>0.98710280135196204</v>
      </c>
      <c r="K40" s="30">
        <v>35.467132955019331</v>
      </c>
    </row>
    <row r="41" spans="1:11" ht="13.5" customHeight="1" x14ac:dyDescent="0.2">
      <c r="A41" s="9">
        <f t="shared" si="7"/>
        <v>55</v>
      </c>
      <c r="B41" s="8">
        <v>5</v>
      </c>
      <c r="C41" s="7">
        <v>4.6210518131520719E-3</v>
      </c>
      <c r="D41" s="7">
        <v>2.2857807956089798E-2</v>
      </c>
      <c r="E41" s="7">
        <v>0.97714219204391017</v>
      </c>
      <c r="F41" s="32">
        <v>92160.821799506855</v>
      </c>
      <c r="G41" s="32">
        <v>2106.594365768542</v>
      </c>
      <c r="H41" s="32">
        <v>455869.02093867894</v>
      </c>
      <c r="I41" s="33">
        <v>2855022.9916562024</v>
      </c>
      <c r="J41" s="31">
        <v>0.98119681460998465</v>
      </c>
      <c r="K41" s="30">
        <v>30.978705874251215</v>
      </c>
    </row>
    <row r="42" spans="1:11" ht="13.5" customHeight="1" x14ac:dyDescent="0.2">
      <c r="A42" s="9">
        <f t="shared" si="7"/>
        <v>60</v>
      </c>
      <c r="B42" s="8">
        <v>5</v>
      </c>
      <c r="C42" s="7">
        <v>7.0859021906054202E-3</v>
      </c>
      <c r="D42" s="7">
        <v>3.4851637194104196E-2</v>
      </c>
      <c r="E42" s="7">
        <v>0.96514836280589578</v>
      </c>
      <c r="F42" s="32">
        <v>90054.227433738313</v>
      </c>
      <c r="G42" s="32">
        <v>3138.5372623159928</v>
      </c>
      <c r="H42" s="32">
        <v>442926.98062881897</v>
      </c>
      <c r="I42" s="33">
        <v>2399153.9707175232</v>
      </c>
      <c r="J42" s="31">
        <v>0.9716101781094687</v>
      </c>
      <c r="K42" s="30">
        <v>26.641214289277148</v>
      </c>
    </row>
    <row r="43" spans="1:11" ht="13.5" customHeight="1" x14ac:dyDescent="0.2">
      <c r="A43" s="9">
        <f t="shared" si="7"/>
        <v>65</v>
      </c>
      <c r="B43" s="8">
        <v>5</v>
      </c>
      <c r="C43" s="7">
        <v>1.1023551623925766E-2</v>
      </c>
      <c r="D43" s="7">
        <v>5.3729598071727142E-2</v>
      </c>
      <c r="E43" s="7">
        <v>0.94627040192827283</v>
      </c>
      <c r="F43" s="32">
        <v>86915.69017142232</v>
      </c>
      <c r="G43" s="32">
        <v>4669.9450990372861</v>
      </c>
      <c r="H43" s="32">
        <v>423633.44032439886</v>
      </c>
      <c r="I43" s="33">
        <v>1956226.9900887043</v>
      </c>
      <c r="J43" s="31">
        <v>0.95644081045361184</v>
      </c>
      <c r="K43" s="30">
        <v>22.507178925122396</v>
      </c>
    </row>
    <row r="44" spans="1:11" ht="13.5" customHeight="1" x14ac:dyDescent="0.2">
      <c r="A44" s="9">
        <f t="shared" si="7"/>
        <v>70</v>
      </c>
      <c r="B44" s="8">
        <v>5</v>
      </c>
      <c r="C44" s="7">
        <v>1.7269269168300516E-2</v>
      </c>
      <c r="D44" s="7">
        <v>8.2972953699441396E-2</v>
      </c>
      <c r="E44" s="7">
        <v>0.91702704630055865</v>
      </c>
      <c r="F44" s="32">
        <v>82245.745072385034</v>
      </c>
      <c r="G44" s="32">
        <v>6824.1723978670634</v>
      </c>
      <c r="H44" s="32">
        <v>395162.77911711053</v>
      </c>
      <c r="I44" s="33">
        <v>1532593.5497643054</v>
      </c>
      <c r="J44" s="31">
        <v>0.93279411279362934</v>
      </c>
      <c r="K44" s="30">
        <v>18.634320212133279</v>
      </c>
    </row>
    <row r="45" spans="1:11" ht="13.5" customHeight="1" x14ac:dyDescent="0.2">
      <c r="A45" s="9">
        <f t="shared" si="7"/>
        <v>75</v>
      </c>
      <c r="B45" s="8">
        <v>5</v>
      </c>
      <c r="C45" s="7">
        <v>2.7125086304512817E-2</v>
      </c>
      <c r="D45" s="7">
        <v>0.12742501682557267</v>
      </c>
      <c r="E45" s="7">
        <v>0.87257498317442739</v>
      </c>
      <c r="F45" s="32">
        <v>75421.572674517971</v>
      </c>
      <c r="G45" s="32">
        <v>9610.595167061605</v>
      </c>
      <c r="H45" s="32">
        <v>354306.52861969639</v>
      </c>
      <c r="I45" s="33">
        <v>1137430.7706471947</v>
      </c>
      <c r="J45" s="31">
        <v>0.89660906174236121</v>
      </c>
      <c r="K45" s="30">
        <v>15.080973921821821</v>
      </c>
    </row>
    <row r="46" spans="1:11" ht="13.5" customHeight="1" x14ac:dyDescent="0.2">
      <c r="A46" s="9">
        <f t="shared" si="7"/>
        <v>80</v>
      </c>
      <c r="B46" s="8">
        <v>5</v>
      </c>
      <c r="C46" s="7">
        <v>4.2821062582603826E-2</v>
      </c>
      <c r="D46" s="7">
        <v>0.19412780310448449</v>
      </c>
      <c r="E46" s="7">
        <v>0.80587219689551548</v>
      </c>
      <c r="F46" s="32">
        <v>65810.977507456366</v>
      </c>
      <c r="G46" s="32">
        <v>12775.740483681147</v>
      </c>
      <c r="H46" s="32">
        <v>298351.78562036261</v>
      </c>
      <c r="I46" s="33">
        <v>783124.2420274982</v>
      </c>
      <c r="J46" s="31">
        <v>0.8420725036670319</v>
      </c>
      <c r="K46" s="30">
        <v>11.899598998339911</v>
      </c>
    </row>
    <row r="47" spans="1:11" ht="13.5" customHeight="1" x14ac:dyDescent="0.2">
      <c r="A47" s="9">
        <v>85</v>
      </c>
      <c r="B47" s="8">
        <v>5</v>
      </c>
      <c r="C47" s="7">
        <v>6.7166468266822793E-2</v>
      </c>
      <c r="D47" s="7">
        <v>0.28829038199811213</v>
      </c>
      <c r="E47" s="7">
        <v>0.71170961800188781</v>
      </c>
      <c r="F47" s="32">
        <v>53035.237023775218</v>
      </c>
      <c r="G47" s="32">
        <v>15289.548740944578</v>
      </c>
      <c r="H47" s="32">
        <v>227636.63380670748</v>
      </c>
      <c r="I47" s="33">
        <v>484772.45640713559</v>
      </c>
      <c r="J47" s="31">
        <v>0.76298063151652606</v>
      </c>
      <c r="K47" s="30">
        <v>9.1405730154428539</v>
      </c>
    </row>
    <row r="48" spans="1:11" ht="13.5" customHeight="1" x14ac:dyDescent="0.2">
      <c r="A48" s="9">
        <v>90</v>
      </c>
      <c r="B48" s="8">
        <v>5</v>
      </c>
      <c r="C48" s="7">
        <v>0.10485879964470031</v>
      </c>
      <c r="D48" s="7">
        <v>0.41437284870582775</v>
      </c>
      <c r="E48" s="7">
        <v>0.5856271512941722</v>
      </c>
      <c r="F48" s="32">
        <v>37745.688282830641</v>
      </c>
      <c r="G48" s="32">
        <v>15640.788380118716</v>
      </c>
      <c r="H48" s="32">
        <v>149160.47516389075</v>
      </c>
      <c r="I48" s="33">
        <v>257135.82260042807</v>
      </c>
      <c r="J48" s="31">
        <v>0.65525690074360787</v>
      </c>
      <c r="K48" s="30">
        <v>6.8123230572375411</v>
      </c>
    </row>
    <row r="49" spans="1:12" ht="13.5" customHeight="1" x14ac:dyDescent="0.2">
      <c r="A49" s="9">
        <v>95</v>
      </c>
      <c r="B49" s="8">
        <v>5</v>
      </c>
      <c r="C49" s="7">
        <v>0.16400634545076889</v>
      </c>
      <c r="D49" s="7">
        <v>0.57137983899193434</v>
      </c>
      <c r="E49" s="7">
        <v>0.42862016100806566</v>
      </c>
      <c r="F49" s="32">
        <v>22104.899902711924</v>
      </c>
      <c r="G49" s="32">
        <v>12630.294147344364</v>
      </c>
      <c r="H49" s="32">
        <v>77011.009010841604</v>
      </c>
      <c r="I49" s="33">
        <v>107975.34743653734</v>
      </c>
      <c r="J49" s="31">
        <v>0.51629635080087677</v>
      </c>
      <c r="K49" s="30">
        <v>4.884679320501716</v>
      </c>
    </row>
    <row r="50" spans="1:12" ht="13.5" customHeight="1" x14ac:dyDescent="0.2">
      <c r="A50" s="9" t="s">
        <v>3</v>
      </c>
      <c r="B50" s="34" t="s">
        <v>10</v>
      </c>
      <c r="C50" s="7">
        <v>0.30598444007139081</v>
      </c>
      <c r="D50" s="7">
        <v>1</v>
      </c>
      <c r="E50" s="7">
        <v>0</v>
      </c>
      <c r="F50" s="32">
        <v>9474.6057553675601</v>
      </c>
      <c r="G50" s="32">
        <v>9474.6057553675601</v>
      </c>
      <c r="H50" s="32">
        <v>30964.338425695732</v>
      </c>
      <c r="I50" s="33">
        <v>30964.338425695732</v>
      </c>
      <c r="J50" s="31">
        <v>0.28677229720325803</v>
      </c>
      <c r="K50" s="30">
        <v>3.2681400392996611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1.8349595190338683E-3</v>
      </c>
      <c r="D52" s="7">
        <v>1.8320035440048377E-3</v>
      </c>
      <c r="E52" s="7">
        <v>0.99816799645599519</v>
      </c>
      <c r="F52" s="32">
        <v>100000</v>
      </c>
      <c r="G52" s="32">
        <v>183.20035440048377</v>
      </c>
      <c r="H52" s="32">
        <v>99838.907888791626</v>
      </c>
      <c r="I52" s="33">
        <v>8460159.4100570399</v>
      </c>
      <c r="J52" s="31"/>
      <c r="K52" s="30">
        <v>84.601594100570395</v>
      </c>
      <c r="L52" s="29"/>
    </row>
    <row r="53" spans="1:12" ht="13.5" customHeight="1" x14ac:dyDescent="0.2">
      <c r="A53" s="6">
        <v>1</v>
      </c>
      <c r="B53" s="8">
        <v>4</v>
      </c>
      <c r="C53" s="7">
        <v>9.7148718339450026E-4</v>
      </c>
      <c r="D53" s="7">
        <v>3.875936611115158E-3</v>
      </c>
      <c r="E53" s="7">
        <v>0.99612406338888482</v>
      </c>
      <c r="F53" s="32">
        <v>99816.799645599516</v>
      </c>
      <c r="G53" s="32">
        <v>386.8835881507257</v>
      </c>
      <c r="H53" s="32">
        <v>398238.48915731965</v>
      </c>
      <c r="I53" s="33">
        <v>8360320.5021682484</v>
      </c>
      <c r="J53" s="31">
        <v>0.99615479409222263</v>
      </c>
      <c r="K53" s="30">
        <v>83.756647496730452</v>
      </c>
    </row>
    <row r="54" spans="1:12" ht="13.5" customHeight="1" x14ac:dyDescent="0.2">
      <c r="A54" s="6">
        <v>5</v>
      </c>
      <c r="B54" s="8">
        <v>5</v>
      </c>
      <c r="C54" s="7">
        <v>1.803692792480008E-4</v>
      </c>
      <c r="D54" s="7">
        <v>9.0139610604663182E-4</v>
      </c>
      <c r="E54" s="7">
        <v>0.99909860389395333</v>
      </c>
      <c r="F54" s="32">
        <v>99429.916057448791</v>
      </c>
      <c r="G54" s="32">
        <v>89.625739158727811</v>
      </c>
      <c r="H54" s="32">
        <v>496901.35444570845</v>
      </c>
      <c r="I54" s="33">
        <v>7962082.0130109284</v>
      </c>
      <c r="J54" s="31">
        <v>0.99763883563603273</v>
      </c>
      <c r="K54" s="30">
        <v>80.077328119341701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2.2201397542005803E-4</v>
      </c>
      <c r="D55" s="7">
        <v>1.1095122871885481E-3</v>
      </c>
      <c r="E55" s="7">
        <v>0.99889048771281141</v>
      </c>
      <c r="F55" s="32">
        <v>99340.290318290063</v>
      </c>
      <c r="G55" s="32">
        <v>110.21927272102039</v>
      </c>
      <c r="H55" s="32">
        <v>496451.95764132304</v>
      </c>
      <c r="I55" s="33">
        <v>7465180.6585652204</v>
      </c>
      <c r="J55" s="31">
        <v>0.99909560157088584</v>
      </c>
      <c r="K55" s="30">
        <v>75.147562329911636</v>
      </c>
    </row>
    <row r="56" spans="1:12" ht="13.5" customHeight="1" x14ac:dyDescent="0.2">
      <c r="A56" s="9">
        <f t="shared" si="8"/>
        <v>15</v>
      </c>
      <c r="B56" s="8">
        <v>5</v>
      </c>
      <c r="C56" s="7">
        <v>3.1459083577723416E-4</v>
      </c>
      <c r="D56" s="7">
        <v>1.5717604817537347E-3</v>
      </c>
      <c r="E56" s="7">
        <v>0.99842823951824622</v>
      </c>
      <c r="F56" s="32">
        <v>99230.071045569042</v>
      </c>
      <c r="G56" s="32">
        <v>155.96590427104093</v>
      </c>
      <c r="H56" s="32">
        <v>495773.83233592473</v>
      </c>
      <c r="I56" s="33">
        <v>6968728.7009238973</v>
      </c>
      <c r="J56" s="31">
        <v>0.99863405653868276</v>
      </c>
      <c r="K56" s="30">
        <v>70.227992658834992</v>
      </c>
    </row>
    <row r="57" spans="1:12" ht="13.5" customHeight="1" x14ac:dyDescent="0.2">
      <c r="A57" s="9">
        <f t="shared" si="8"/>
        <v>20</v>
      </c>
      <c r="B57" s="8">
        <v>5</v>
      </c>
      <c r="C57" s="7">
        <v>4.1811956582975745E-4</v>
      </c>
      <c r="D57" s="7">
        <v>2.0885210291452933E-3</v>
      </c>
      <c r="E57" s="7">
        <v>0.99791147897085475</v>
      </c>
      <c r="F57" s="32">
        <v>99074.105141298001</v>
      </c>
      <c r="G57" s="32">
        <v>206.9183520313527</v>
      </c>
      <c r="H57" s="32">
        <v>494878.42459781485</v>
      </c>
      <c r="I57" s="33">
        <v>6472954.8685879726</v>
      </c>
      <c r="J57" s="31">
        <v>0.99819391892086962</v>
      </c>
      <c r="K57" s="30">
        <v>65.334477251713167</v>
      </c>
    </row>
    <row r="58" spans="1:12" ht="13.5" customHeight="1" x14ac:dyDescent="0.2">
      <c r="A58" s="9">
        <f t="shared" si="8"/>
        <v>25</v>
      </c>
      <c r="B58" s="8">
        <v>5</v>
      </c>
      <c r="C58" s="7">
        <v>5.385027996215536E-4</v>
      </c>
      <c r="D58" s="7">
        <v>2.6890240471123075E-3</v>
      </c>
      <c r="E58" s="7">
        <v>0.99731097595288765</v>
      </c>
      <c r="F58" s="32">
        <v>98867.186789266649</v>
      </c>
      <c r="G58" s="32">
        <v>265.85624274668226</v>
      </c>
      <c r="H58" s="32">
        <v>493695.19143358106</v>
      </c>
      <c r="I58" s="33">
        <v>5978076.4439901579</v>
      </c>
      <c r="J58" s="31">
        <v>0.9976090427357075</v>
      </c>
      <c r="K58" s="30">
        <v>60.465728196881976</v>
      </c>
    </row>
    <row r="59" spans="1:12" ht="13.5" customHeight="1" x14ac:dyDescent="0.2">
      <c r="A59" s="9">
        <f t="shared" si="8"/>
        <v>30</v>
      </c>
      <c r="B59" s="8">
        <v>5</v>
      </c>
      <c r="C59" s="7">
        <v>6.9100857397729702E-4</v>
      </c>
      <c r="D59" s="7">
        <v>3.4493292122330984E-3</v>
      </c>
      <c r="E59" s="7">
        <v>0.99655067078776693</v>
      </c>
      <c r="F59" s="32">
        <v>98601.330546519966</v>
      </c>
      <c r="G59" s="32">
        <v>340.10844981916307</v>
      </c>
      <c r="H59" s="32">
        <v>492191.36003128276</v>
      </c>
      <c r="I59" s="33">
        <v>5484381.2525565773</v>
      </c>
      <c r="J59" s="31">
        <v>0.99695392738598176</v>
      </c>
      <c r="K59" s="30">
        <v>55.621777334627893</v>
      </c>
    </row>
    <row r="60" spans="1:12" ht="13.5" customHeight="1" x14ac:dyDescent="0.2">
      <c r="A60" s="9">
        <f t="shared" si="8"/>
        <v>35</v>
      </c>
      <c r="B60" s="8">
        <v>5</v>
      </c>
      <c r="C60" s="7">
        <v>8.9541710740668134E-4</v>
      </c>
      <c r="D60" s="7">
        <v>4.4675012624066845E-3</v>
      </c>
      <c r="E60" s="7">
        <v>0.99553249873759331</v>
      </c>
      <c r="F60" s="32">
        <v>98261.222096700803</v>
      </c>
      <c r="G60" s="32">
        <v>438.98213376263448</v>
      </c>
      <c r="H60" s="32">
        <v>490254.35200140439</v>
      </c>
      <c r="I60" s="33">
        <v>4992189.8925252948</v>
      </c>
      <c r="J60" s="31">
        <v>0.99606452248622313</v>
      </c>
      <c r="K60" s="30">
        <v>50.80529008292185</v>
      </c>
    </row>
    <row r="61" spans="1:12" ht="13.5" customHeight="1" x14ac:dyDescent="0.2">
      <c r="A61" s="9">
        <f t="shared" si="8"/>
        <v>40</v>
      </c>
      <c r="B61" s="8">
        <v>5</v>
      </c>
      <c r="C61" s="7">
        <v>1.1906192213393613E-3</v>
      </c>
      <c r="D61" s="7">
        <v>5.9362619447644698E-3</v>
      </c>
      <c r="E61" s="7">
        <v>0.99406373805523551</v>
      </c>
      <c r="F61" s="32">
        <v>97822.239962938169</v>
      </c>
      <c r="G61" s="32">
        <v>580.69844044360798</v>
      </c>
      <c r="H61" s="32">
        <v>487728.09142990637</v>
      </c>
      <c r="I61" s="33">
        <v>4501935.5405238904</v>
      </c>
      <c r="J61" s="31">
        <v>0.99484704100803012</v>
      </c>
      <c r="K61" s="30">
        <v>46.02159531645907</v>
      </c>
    </row>
    <row r="62" spans="1:12" ht="13.5" customHeight="1" x14ac:dyDescent="0.2">
      <c r="A62" s="9">
        <f t="shared" si="8"/>
        <v>45</v>
      </c>
      <c r="B62" s="8">
        <v>5</v>
      </c>
      <c r="C62" s="7">
        <v>1.6365880911999168E-3</v>
      </c>
      <c r="D62" s="7">
        <v>8.1513351066678213E-3</v>
      </c>
      <c r="E62" s="7">
        <v>0.99184866489333223</v>
      </c>
      <c r="F62" s="32">
        <v>97241.541522494561</v>
      </c>
      <c r="G62" s="32">
        <v>792.64839123880665</v>
      </c>
      <c r="H62" s="32">
        <v>484329.8050993706</v>
      </c>
      <c r="I62" s="33">
        <v>4014207.449093984</v>
      </c>
      <c r="J62" s="31">
        <v>0.993032416237144</v>
      </c>
      <c r="K62" s="30">
        <v>41.280787883904438</v>
      </c>
    </row>
    <row r="63" spans="1:12" ht="13.5" customHeight="1" x14ac:dyDescent="0.2">
      <c r="A63" s="9">
        <f t="shared" si="8"/>
        <v>50</v>
      </c>
      <c r="B63" s="8">
        <v>5</v>
      </c>
      <c r="C63" s="7">
        <v>2.3422964696032779E-3</v>
      </c>
      <c r="D63" s="7">
        <v>1.1647272207560951E-2</v>
      </c>
      <c r="E63" s="7">
        <v>0.9883527277924391</v>
      </c>
      <c r="F63" s="32">
        <v>96448.893131255754</v>
      </c>
      <c r="G63" s="32">
        <v>1123.3665124176914</v>
      </c>
      <c r="H63" s="32">
        <v>479600.48055230151</v>
      </c>
      <c r="I63" s="33">
        <v>3529877.6439946136</v>
      </c>
      <c r="J63" s="31">
        <v>0.99023532209400422</v>
      </c>
      <c r="K63" s="30">
        <v>36.598425646947128</v>
      </c>
    </row>
    <row r="64" spans="1:12" ht="13.5" customHeight="1" x14ac:dyDescent="0.2">
      <c r="A64" s="9">
        <f t="shared" si="8"/>
        <v>55</v>
      </c>
      <c r="B64" s="8">
        <v>5</v>
      </c>
      <c r="C64" s="7">
        <v>3.48785467097991E-3</v>
      </c>
      <c r="D64" s="7">
        <v>1.7298052547123237E-2</v>
      </c>
      <c r="E64" s="7">
        <v>0.98270194745287676</v>
      </c>
      <c r="F64" s="32">
        <v>95325.526618838063</v>
      </c>
      <c r="G64" s="32">
        <v>1648.9459685348556</v>
      </c>
      <c r="H64" s="32">
        <v>472767.96887629083</v>
      </c>
      <c r="I64" s="33">
        <v>3050277.1634423118</v>
      </c>
      <c r="J64" s="31">
        <v>0.98575374305684083</v>
      </c>
      <c r="K64" s="30">
        <v>31.998534617479066</v>
      </c>
    </row>
    <row r="65" spans="1:11" ht="13.5" customHeight="1" x14ac:dyDescent="0.2">
      <c r="A65" s="9">
        <f t="shared" si="8"/>
        <v>60</v>
      </c>
      <c r="B65" s="8">
        <v>5</v>
      </c>
      <c r="C65" s="7">
        <v>5.3912677341101034E-3</v>
      </c>
      <c r="D65" s="7">
        <v>2.6621874625477087E-2</v>
      </c>
      <c r="E65" s="7">
        <v>0.97337812537452295</v>
      </c>
      <c r="F65" s="32">
        <v>93676.580650303207</v>
      </c>
      <c r="G65" s="32">
        <v>2493.8461854157649</v>
      </c>
      <c r="H65" s="32">
        <v>462571.38550871942</v>
      </c>
      <c r="I65" s="33">
        <v>2577509.1945660207</v>
      </c>
      <c r="J65" s="31">
        <v>0.97843216114702658</v>
      </c>
      <c r="K65" s="30">
        <v>27.51497948230968</v>
      </c>
    </row>
    <row r="66" spans="1:11" ht="13.5" customHeight="1" x14ac:dyDescent="0.2">
      <c r="A66" s="9">
        <f t="shared" si="8"/>
        <v>65</v>
      </c>
      <c r="B66" s="8">
        <v>5</v>
      </c>
      <c r="C66" s="7">
        <v>8.6077000152541636E-3</v>
      </c>
      <c r="D66" s="7">
        <v>4.2194135833673256E-2</v>
      </c>
      <c r="E66" s="7">
        <v>0.95780586416632674</v>
      </c>
      <c r="F66" s="32">
        <v>91182.734464887442</v>
      </c>
      <c r="G66" s="32">
        <v>3847.3766836972209</v>
      </c>
      <c r="H66" s="32">
        <v>446969.18768998451</v>
      </c>
      <c r="I66" s="33">
        <v>2114937.8090573014</v>
      </c>
      <c r="J66" s="31">
        <v>0.96627072424383498</v>
      </c>
      <c r="K66" s="30">
        <v>23.19449862376873</v>
      </c>
    </row>
    <row r="67" spans="1:11" ht="13.5" customHeight="1" x14ac:dyDescent="0.2">
      <c r="A67" s="9">
        <f t="shared" si="8"/>
        <v>70</v>
      </c>
      <c r="B67" s="8">
        <v>5</v>
      </c>
      <c r="C67" s="7">
        <v>1.4088525075825099E-2</v>
      </c>
      <c r="D67" s="7">
        <v>6.8205556379062712E-2</v>
      </c>
      <c r="E67" s="7">
        <v>0.93179444362093733</v>
      </c>
      <c r="F67" s="32">
        <v>87335.357781190221</v>
      </c>
      <c r="G67" s="32">
        <v>5956.756669030583</v>
      </c>
      <c r="H67" s="32">
        <v>422809.10435769823</v>
      </c>
      <c r="I67" s="33">
        <v>1667968.6213673169</v>
      </c>
      <c r="J67" s="31">
        <v>0.94594687061730176</v>
      </c>
      <c r="K67" s="30">
        <v>19.098434628804537</v>
      </c>
    </row>
    <row r="68" spans="1:11" ht="13.5" customHeight="1" x14ac:dyDescent="0.2">
      <c r="A68" s="9">
        <f t="shared" si="8"/>
        <v>75</v>
      </c>
      <c r="B68" s="8">
        <v>5</v>
      </c>
      <c r="C68" s="7">
        <v>2.3542574601848214E-2</v>
      </c>
      <c r="D68" s="7">
        <v>0.11157802635677545</v>
      </c>
      <c r="E68" s="7">
        <v>0.88842197364322451</v>
      </c>
      <c r="F68" s="32">
        <v>81378.601112159638</v>
      </c>
      <c r="G68" s="32">
        <v>9080.063699770064</v>
      </c>
      <c r="H68" s="32">
        <v>385686.94602574315</v>
      </c>
      <c r="I68" s="33">
        <v>1245159.5170096187</v>
      </c>
      <c r="J68" s="31">
        <v>0.91220113770173317</v>
      </c>
      <c r="K68" s="30">
        <v>15.300822329121681</v>
      </c>
    </row>
    <row r="69" spans="1:11" ht="13.5" customHeight="1" x14ac:dyDescent="0.2">
      <c r="A69" s="9">
        <f t="shared" si="8"/>
        <v>80</v>
      </c>
      <c r="B69" s="8">
        <v>5</v>
      </c>
      <c r="C69" s="7">
        <v>4.0020547550200972E-2</v>
      </c>
      <c r="D69" s="7">
        <v>0.18274846099614428</v>
      </c>
      <c r="E69" s="7">
        <v>0.81725153900385572</v>
      </c>
      <c r="F69" s="32">
        <v>72298.537412389574</v>
      </c>
      <c r="G69" s="32">
        <v>13212.446444386354</v>
      </c>
      <c r="H69" s="32">
        <v>330141.57109702029</v>
      </c>
      <c r="I69" s="33">
        <v>859472.57098387554</v>
      </c>
      <c r="J69" s="31">
        <v>0.85598326440372863</v>
      </c>
      <c r="K69" s="30">
        <v>11.887827911116089</v>
      </c>
    </row>
    <row r="70" spans="1:11" ht="13.5" customHeight="1" x14ac:dyDescent="0.2">
      <c r="A70" s="9">
        <v>85</v>
      </c>
      <c r="B70" s="8">
        <v>5</v>
      </c>
      <c r="C70" s="7">
        <v>6.6245759394706227E-2</v>
      </c>
      <c r="D70" s="7">
        <v>0.28529982918805952</v>
      </c>
      <c r="E70" s="7">
        <v>0.71470017081194048</v>
      </c>
      <c r="F70" s="32">
        <v>59086.09096800322</v>
      </c>
      <c r="G70" s="32">
        <v>16857.251660561466</v>
      </c>
      <c r="H70" s="32">
        <v>254465.36977744338</v>
      </c>
      <c r="I70" s="33">
        <v>529330.99988685525</v>
      </c>
      <c r="J70" s="31">
        <v>0.77077651545634163</v>
      </c>
      <c r="K70" s="30">
        <v>8.9586396936210058</v>
      </c>
    </row>
    <row r="71" spans="1:11" ht="13.5" customHeight="1" x14ac:dyDescent="0.2">
      <c r="A71" s="9">
        <v>90</v>
      </c>
      <c r="B71" s="8">
        <v>5</v>
      </c>
      <c r="C71" s="7">
        <v>0.11047068597857548</v>
      </c>
      <c r="D71" s="7">
        <v>0.43229370105499032</v>
      </c>
      <c r="E71" s="7">
        <v>0.56770629894500968</v>
      </c>
      <c r="F71" s="32">
        <v>42228.839307441754</v>
      </c>
      <c r="G71" s="32">
        <v>18255.261235470451</v>
      </c>
      <c r="H71" s="32">
        <v>165249.82237379107</v>
      </c>
      <c r="I71" s="33">
        <v>274865.63010941184</v>
      </c>
      <c r="J71" s="31">
        <v>0.6494000441722948</v>
      </c>
      <c r="K71" s="30">
        <v>6.5089553636150681</v>
      </c>
    </row>
    <row r="72" spans="1:11" ht="13.5" customHeight="1" x14ac:dyDescent="0.2">
      <c r="A72" s="9">
        <v>95</v>
      </c>
      <c r="B72" s="8">
        <v>5</v>
      </c>
      <c r="C72" s="7">
        <v>0.1845231157620405</v>
      </c>
      <c r="D72" s="7">
        <v>0.61845954761146893</v>
      </c>
      <c r="E72" s="7">
        <v>0.38154045238853107</v>
      </c>
      <c r="F72" s="32">
        <v>23973.578071971304</v>
      </c>
      <c r="G72" s="32">
        <v>14826.688249019604</v>
      </c>
      <c r="H72" s="32">
        <v>80351.386804783746</v>
      </c>
      <c r="I72" s="33">
        <v>109615.80773562077</v>
      </c>
      <c r="J72" s="31">
        <v>0.48624189515333255</v>
      </c>
      <c r="K72" s="30">
        <v>4.5723590949395252</v>
      </c>
    </row>
    <row r="73" spans="1:11" ht="13.5" customHeight="1" x14ac:dyDescent="0.2">
      <c r="A73" s="9" t="s">
        <v>3</v>
      </c>
      <c r="B73" s="34" t="s">
        <v>10</v>
      </c>
      <c r="C73" s="7">
        <v>0.31256008258524187</v>
      </c>
      <c r="D73" s="7">
        <v>1</v>
      </c>
      <c r="E73" s="7">
        <v>0</v>
      </c>
      <c r="F73" s="32">
        <v>9146.8898229516999</v>
      </c>
      <c r="G73" s="32">
        <v>9146.8898229516999</v>
      </c>
      <c r="H73" s="32">
        <v>29264.420930837019</v>
      </c>
      <c r="I73" s="33">
        <v>29264.420930837019</v>
      </c>
      <c r="J73" s="31">
        <v>0.26697263410601363</v>
      </c>
      <c r="K73" s="30">
        <v>3.1993848725941465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0.10855441670885699</v>
      </c>
      <c r="E75" s="39" t="s">
        <v>6</v>
      </c>
      <c r="F75" s="17" t="s">
        <v>8</v>
      </c>
      <c r="G75" s="18">
        <f>+(H29-F30)/G29</f>
        <v>9.7008420035201604E-2</v>
      </c>
      <c r="H75" s="39" t="s">
        <v>7</v>
      </c>
      <c r="I75" s="15" t="s">
        <v>8</v>
      </c>
      <c r="J75" s="16">
        <f>(H52-F53)/G52</f>
        <v>0.1206779499114939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1.1521426312626171</v>
      </c>
      <c r="E76" s="40"/>
      <c r="F76" s="20" t="s">
        <v>9</v>
      </c>
      <c r="G76" s="18">
        <f>+(H30-4*F31)/G30</f>
        <v>0.97224743124731905</v>
      </c>
      <c r="H76" s="40"/>
      <c r="I76" s="19" t="s">
        <v>9</v>
      </c>
      <c r="J76" s="16">
        <f>(H53-4*F54)/G53</f>
        <v>1.3410362791671593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Q29" sqref="Q29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32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ht="12.75" customHeight="1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4.4493330608473625E-3</v>
      </c>
      <c r="D6" s="7">
        <f t="shared" si="0"/>
        <v>4.4252181864391045E-3</v>
      </c>
      <c r="E6" s="7">
        <f t="shared" si="0"/>
        <v>0.99557478181356096</v>
      </c>
      <c r="F6" s="32">
        <f t="shared" si="0"/>
        <v>100000</v>
      </c>
      <c r="G6" s="32">
        <f t="shared" si="0"/>
        <v>442.52181864391048</v>
      </c>
      <c r="H6" s="32">
        <f t="shared" si="0"/>
        <v>99600.521281705413</v>
      </c>
      <c r="I6" s="33">
        <f t="shared" si="0"/>
        <v>8384753.5084086284</v>
      </c>
      <c r="J6" s="31"/>
      <c r="K6" s="30">
        <f t="shared" ref="K6:K27" si="1">+K29*0.5122+K52*0.4878</f>
        <v>83.847535084086289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1.5542081224873914E-3</v>
      </c>
      <c r="D7" s="7">
        <f t="shared" si="0"/>
        <v>6.1836308024474989E-3</v>
      </c>
      <c r="E7" s="7">
        <f t="shared" si="0"/>
        <v>0.99381636919755256</v>
      </c>
      <c r="F7" s="32">
        <f t="shared" si="0"/>
        <v>99557.478181356099</v>
      </c>
      <c r="G7" s="32">
        <f t="shared" si="0"/>
        <v>614.97908558900849</v>
      </c>
      <c r="H7" s="32">
        <f t="shared" si="0"/>
        <v>396431.56058116409</v>
      </c>
      <c r="I7" s="33">
        <f t="shared" si="0"/>
        <v>8285152.9871269232</v>
      </c>
      <c r="J7" s="31">
        <f t="shared" ref="J7:J27" si="2">+J30*0.5122+J53*0.4878</f>
        <v>0.99206416372573902</v>
      </c>
      <c r="K7" s="30">
        <f t="shared" si="1"/>
        <v>83.216846597176584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1.7762036699724154E-4</v>
      </c>
      <c r="D8" s="7">
        <f t="shared" si="0"/>
        <v>8.8764488736681072E-4</v>
      </c>
      <c r="E8" s="7">
        <f t="shared" si="0"/>
        <v>0.99911235511263319</v>
      </c>
      <c r="F8" s="32">
        <f t="shared" si="0"/>
        <v>98942.499095767082</v>
      </c>
      <c r="G8" s="32">
        <f t="shared" si="0"/>
        <v>87.807118179460446</v>
      </c>
      <c r="H8" s="32">
        <f t="shared" si="0"/>
        <v>494458.90444398473</v>
      </c>
      <c r="I8" s="33">
        <f t="shared" si="0"/>
        <v>7888721.4265457597</v>
      </c>
      <c r="J8" s="31">
        <f t="shared" si="2"/>
        <v>0.99682454406857168</v>
      </c>
      <c r="K8" s="30">
        <f t="shared" si="1"/>
        <v>79.725649783478957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1.9580219762163552E-4</v>
      </c>
      <c r="D9" s="7">
        <f t="shared" si="0"/>
        <v>9.7858828389354785E-4</v>
      </c>
      <c r="E9" s="7">
        <f t="shared" si="0"/>
        <v>0.99902141171610648</v>
      </c>
      <c r="F9" s="32">
        <f t="shared" si="0"/>
        <v>98854.691977587616</v>
      </c>
      <c r="G9" s="32">
        <f t="shared" si="0"/>
        <v>96.771156841508798</v>
      </c>
      <c r="H9" s="32">
        <f t="shared" si="0"/>
        <v>494061.35910687328</v>
      </c>
      <c r="I9" s="33">
        <f t="shared" si="0"/>
        <v>7394262.5221017748</v>
      </c>
      <c r="J9" s="31">
        <f t="shared" si="2"/>
        <v>0.99919624382449412</v>
      </c>
      <c r="K9" s="30">
        <f t="shared" si="1"/>
        <v>74.794570976387931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4.0624878699437028E-4</v>
      </c>
      <c r="D10" s="7">
        <f t="shared" si="0"/>
        <v>2.0292911769531478E-3</v>
      </c>
      <c r="E10" s="7">
        <f t="shared" si="0"/>
        <v>0.99797070882304673</v>
      </c>
      <c r="F10" s="32">
        <f t="shared" si="0"/>
        <v>98757.920820746105</v>
      </c>
      <c r="G10" s="32">
        <f t="shared" si="0"/>
        <v>200.13938827228492</v>
      </c>
      <c r="H10" s="32">
        <f t="shared" si="0"/>
        <v>493340.31113735802</v>
      </c>
      <c r="I10" s="33">
        <f t="shared" si="0"/>
        <v>6900201.1629949026</v>
      </c>
      <c r="J10" s="31">
        <f t="shared" si="2"/>
        <v>0.9985397036866801</v>
      </c>
      <c r="K10" s="30">
        <f t="shared" si="1"/>
        <v>69.865144706016736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6.6845423762124751E-4</v>
      </c>
      <c r="D11" s="7">
        <f t="shared" si="0"/>
        <v>3.3361733527351245E-3</v>
      </c>
      <c r="E11" s="7">
        <f t="shared" si="0"/>
        <v>0.99666382664726494</v>
      </c>
      <c r="F11" s="32">
        <f t="shared" si="0"/>
        <v>98557.781432473828</v>
      </c>
      <c r="G11" s="32">
        <f t="shared" si="0"/>
        <v>328.06510726465126</v>
      </c>
      <c r="H11" s="32">
        <f t="shared" si="0"/>
        <v>492014.68167035305</v>
      </c>
      <c r="I11" s="33">
        <f t="shared" si="0"/>
        <v>6406860.8518575439</v>
      </c>
      <c r="J11" s="31">
        <f t="shared" si="2"/>
        <v>0.99730784445996568</v>
      </c>
      <c r="K11" s="30">
        <f t="shared" si="1"/>
        <v>65.001128522881075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8.5191539321745737E-4</v>
      </c>
      <c r="D12" s="7">
        <f t="shared" si="0"/>
        <v>4.2493588654902992E-3</v>
      </c>
      <c r="E12" s="7">
        <f t="shared" si="0"/>
        <v>0.99575064113450973</v>
      </c>
      <c r="F12" s="32">
        <f t="shared" si="0"/>
        <v>98229.716325209185</v>
      </c>
      <c r="G12" s="32">
        <f t="shared" si="0"/>
        <v>416.26706313486488</v>
      </c>
      <c r="H12" s="32">
        <f t="shared" si="0"/>
        <v>490134.10977551714</v>
      </c>
      <c r="I12" s="33">
        <f t="shared" si="0"/>
        <v>5914846.1701871902</v>
      </c>
      <c r="J12" s="31">
        <f t="shared" si="2"/>
        <v>0.99616817777934319</v>
      </c>
      <c r="K12" s="30">
        <f t="shared" si="1"/>
        <v>60.208787482589827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9.7248657567702282E-4</v>
      </c>
      <c r="D13" s="7">
        <f t="shared" si="0"/>
        <v>4.8495885708342646E-3</v>
      </c>
      <c r="E13" s="7">
        <f t="shared" si="0"/>
        <v>0.99515041142916572</v>
      </c>
      <c r="F13" s="32">
        <f t="shared" si="0"/>
        <v>97813.449262074311</v>
      </c>
      <c r="G13" s="32">
        <f t="shared" si="0"/>
        <v>473.03375745626187</v>
      </c>
      <c r="H13" s="32">
        <f t="shared" si="0"/>
        <v>487905.69215121394</v>
      </c>
      <c r="I13" s="33">
        <f t="shared" si="0"/>
        <v>5424712.060411674</v>
      </c>
      <c r="J13" s="31">
        <f t="shared" si="2"/>
        <v>0.99544059141979591</v>
      </c>
      <c r="K13" s="30">
        <f t="shared" si="1"/>
        <v>55.45358797199161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1.1079531611474639E-3</v>
      </c>
      <c r="D14" s="7">
        <f t="shared" si="0"/>
        <v>5.5239765660526335E-3</v>
      </c>
      <c r="E14" s="7">
        <f t="shared" si="0"/>
        <v>0.99447602343394736</v>
      </c>
      <c r="F14" s="32">
        <f t="shared" si="0"/>
        <v>97340.415504618053</v>
      </c>
      <c r="G14" s="32">
        <f t="shared" si="0"/>
        <v>536.42948659023898</v>
      </c>
      <c r="H14" s="32">
        <f t="shared" si="0"/>
        <v>485393.3263335051</v>
      </c>
      <c r="I14" s="33">
        <f t="shared" si="0"/>
        <v>4936806.36826046</v>
      </c>
      <c r="J14" s="31">
        <f t="shared" si="2"/>
        <v>0.99483728515295811</v>
      </c>
      <c r="K14" s="30">
        <f t="shared" si="1"/>
        <v>50.710430677454426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1.3519198660204776E-3</v>
      </c>
      <c r="D15" s="7">
        <f t="shared" si="0"/>
        <v>6.7370484651328678E-3</v>
      </c>
      <c r="E15" s="7">
        <f t="shared" si="0"/>
        <v>0.9932629515348671</v>
      </c>
      <c r="F15" s="32">
        <f t="shared" si="0"/>
        <v>96803.986018027805</v>
      </c>
      <c r="G15" s="32">
        <f t="shared" si="0"/>
        <v>650.92957900057024</v>
      </c>
      <c r="H15" s="32">
        <f t="shared" si="0"/>
        <v>482453.70434828941</v>
      </c>
      <c r="I15" s="33">
        <f t="shared" si="0"/>
        <v>4451413.0419269558</v>
      </c>
      <c r="J15" s="31">
        <f t="shared" si="2"/>
        <v>0.99393093977576374</v>
      </c>
      <c r="K15" s="30">
        <f t="shared" si="1"/>
        <v>45.977146977893511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1.7929781221257641E-3</v>
      </c>
      <c r="D16" s="7">
        <f t="shared" si="4"/>
        <v>8.9261479367222906E-3</v>
      </c>
      <c r="E16" s="7">
        <f t="shared" si="4"/>
        <v>0.9910738520632778</v>
      </c>
      <c r="F16" s="32">
        <f t="shared" si="4"/>
        <v>96153.056439027248</v>
      </c>
      <c r="G16" s="32">
        <f t="shared" si="4"/>
        <v>856.80204176666211</v>
      </c>
      <c r="H16" s="32">
        <f t="shared" si="4"/>
        <v>478729.70937395544</v>
      </c>
      <c r="I16" s="33">
        <f t="shared" si="4"/>
        <v>3968959.3375786664</v>
      </c>
      <c r="J16" s="31">
        <f t="shared" si="2"/>
        <v>0.99226738759698396</v>
      </c>
      <c r="K16" s="30">
        <f t="shared" si="1"/>
        <v>41.270809901028706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2.5520647404936778E-3</v>
      </c>
      <c r="D17" s="7">
        <f t="shared" si="4"/>
        <v>1.2682834123337781E-2</v>
      </c>
      <c r="E17" s="7">
        <f t="shared" si="4"/>
        <v>0.98731716587666218</v>
      </c>
      <c r="F17" s="32">
        <f t="shared" si="4"/>
        <v>95296.254397260578</v>
      </c>
      <c r="G17" s="32">
        <f t="shared" si="4"/>
        <v>1206.4315034664792</v>
      </c>
      <c r="H17" s="32">
        <f t="shared" si="4"/>
        <v>473642.05047706375</v>
      </c>
      <c r="I17" s="33">
        <f t="shared" si="4"/>
        <v>3490229.6282047108</v>
      </c>
      <c r="J17" s="31">
        <f t="shared" si="2"/>
        <v>0.98935397986877582</v>
      </c>
      <c r="K17" s="30">
        <f t="shared" si="1"/>
        <v>36.618285465796802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3.8090026812431389E-3</v>
      </c>
      <c r="D18" s="7">
        <f t="shared" si="4"/>
        <v>1.8873706694391888E-2</v>
      </c>
      <c r="E18" s="7">
        <f t="shared" si="4"/>
        <v>0.98112629330560819</v>
      </c>
      <c r="F18" s="32">
        <f t="shared" si="4"/>
        <v>94089.822893794102</v>
      </c>
      <c r="G18" s="32">
        <f t="shared" si="4"/>
        <v>1772.1652103882764</v>
      </c>
      <c r="H18" s="32">
        <f t="shared" si="4"/>
        <v>466299.96586296149</v>
      </c>
      <c r="I18" s="33">
        <f t="shared" si="4"/>
        <v>3016587.5777276466</v>
      </c>
      <c r="J18" s="31">
        <f t="shared" si="2"/>
        <v>0.98446865325950828</v>
      </c>
      <c r="K18" s="30">
        <f t="shared" si="1"/>
        <v>32.053943513639169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5.8608647542726013E-3</v>
      </c>
      <c r="D19" s="7">
        <f t="shared" si="4"/>
        <v>2.8902125053490983E-2</v>
      </c>
      <c r="E19" s="7">
        <f t="shared" si="4"/>
        <v>0.97109787494650901</v>
      </c>
      <c r="F19" s="32">
        <f t="shared" si="4"/>
        <v>92317.657683405821</v>
      </c>
      <c r="G19" s="32">
        <f t="shared" si="4"/>
        <v>2661.9932252234394</v>
      </c>
      <c r="H19" s="32">
        <f t="shared" si="4"/>
        <v>455372.84792262223</v>
      </c>
      <c r="I19" s="33">
        <f t="shared" si="4"/>
        <v>2550287.6118646855</v>
      </c>
      <c r="J19" s="31">
        <f t="shared" si="2"/>
        <v>0.97651497760688066</v>
      </c>
      <c r="K19" s="30">
        <f t="shared" si="1"/>
        <v>27.618475062135211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9.2253458700062938E-3</v>
      </c>
      <c r="D20" s="7">
        <f t="shared" si="4"/>
        <v>4.5141272274552488E-2</v>
      </c>
      <c r="E20" s="7">
        <f t="shared" si="4"/>
        <v>0.95485872772544755</v>
      </c>
      <c r="F20" s="32">
        <f t="shared" si="4"/>
        <v>89655.664458182378</v>
      </c>
      <c r="G20" s="32">
        <f t="shared" si="4"/>
        <v>4037.0144172395785</v>
      </c>
      <c r="H20" s="32">
        <f t="shared" si="4"/>
        <v>438856.6843159853</v>
      </c>
      <c r="I20" s="33">
        <f t="shared" si="4"/>
        <v>2094914.7639420633</v>
      </c>
      <c r="J20" s="31">
        <f t="shared" si="2"/>
        <v>0.96364270798489526</v>
      </c>
      <c r="K20" s="30">
        <f t="shared" si="1"/>
        <v>23.360077017284919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1.4743683236481014E-2</v>
      </c>
      <c r="D21" s="7">
        <f t="shared" si="4"/>
        <v>7.1237478900806173E-2</v>
      </c>
      <c r="E21" s="7">
        <f t="shared" si="4"/>
        <v>0.92876252109919388</v>
      </c>
      <c r="F21" s="32">
        <f t="shared" si="4"/>
        <v>85618.650040942797</v>
      </c>
      <c r="G21" s="32">
        <f t="shared" si="4"/>
        <v>6083.9037586261711</v>
      </c>
      <c r="H21" s="32">
        <f t="shared" si="4"/>
        <v>413856.95843024098</v>
      </c>
      <c r="I21" s="33">
        <f t="shared" si="4"/>
        <v>1656058.0796260778</v>
      </c>
      <c r="J21" s="31">
        <f t="shared" si="2"/>
        <v>0.94289075393010147</v>
      </c>
      <c r="K21" s="30">
        <f t="shared" si="1"/>
        <v>19.337442771228069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2.3837532983847116E-2</v>
      </c>
      <c r="D22" s="7">
        <f t="shared" si="4"/>
        <v>0.11283364304289784</v>
      </c>
      <c r="E22" s="7">
        <f t="shared" si="4"/>
        <v>0.88716635695710222</v>
      </c>
      <c r="F22" s="32">
        <f t="shared" si="4"/>
        <v>79534.746282316628</v>
      </c>
      <c r="G22" s="32">
        <f t="shared" si="4"/>
        <v>8955.3965436099534</v>
      </c>
      <c r="H22" s="32">
        <f t="shared" si="4"/>
        <v>376616.66805314436</v>
      </c>
      <c r="I22" s="33">
        <f t="shared" si="4"/>
        <v>1242201.1211958369</v>
      </c>
      <c r="J22" s="31">
        <f t="shared" si="2"/>
        <v>0.90980589289934044</v>
      </c>
      <c r="K22" s="30">
        <f t="shared" si="1"/>
        <v>15.616216275831331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3.9025743431415814E-2</v>
      </c>
      <c r="D23" s="7">
        <f t="shared" si="4"/>
        <v>0.17851034272990479</v>
      </c>
      <c r="E23" s="7">
        <f t="shared" si="4"/>
        <v>0.82148965727009515</v>
      </c>
      <c r="F23" s="32">
        <f t="shared" si="4"/>
        <v>70579.349738706689</v>
      </c>
      <c r="G23" s="32">
        <f t="shared" si="4"/>
        <v>12585.86791849705</v>
      </c>
      <c r="H23" s="32">
        <f t="shared" si="4"/>
        <v>322907.19732625084</v>
      </c>
      <c r="I23" s="33">
        <f t="shared" si="4"/>
        <v>865584.45314269257</v>
      </c>
      <c r="J23" s="31">
        <f t="shared" si="2"/>
        <v>0.85716686841048384</v>
      </c>
      <c r="K23" s="30">
        <f t="shared" si="1"/>
        <v>12.26591705815054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6.2919089283466012E-2</v>
      </c>
      <c r="D24" s="7">
        <f t="shared" si="4"/>
        <v>0.27280480801907336</v>
      </c>
      <c r="E24" s="7">
        <f t="shared" si="4"/>
        <v>0.72719519198092664</v>
      </c>
      <c r="F24" s="32">
        <f t="shared" si="4"/>
        <v>57993.481820209636</v>
      </c>
      <c r="G24" s="32">
        <f t="shared" si="4"/>
        <v>15820.563144835318</v>
      </c>
      <c r="H24" s="32">
        <f t="shared" si="4"/>
        <v>251458.18442007634</v>
      </c>
      <c r="I24" s="33">
        <f t="shared" si="4"/>
        <v>542677.25581644173</v>
      </c>
      <c r="J24" s="31">
        <f t="shared" si="2"/>
        <v>0.77861475062586483</v>
      </c>
      <c r="K24" s="30">
        <f t="shared" si="1"/>
        <v>9.3633883854380215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0.10168397647770711</v>
      </c>
      <c r="D25" s="7">
        <f t="shared" si="4"/>
        <v>0.40501056588661355</v>
      </c>
      <c r="E25" s="7">
        <f t="shared" si="4"/>
        <v>0.59498943411338634</v>
      </c>
      <c r="F25" s="32">
        <f t="shared" si="4"/>
        <v>42172.918675374312</v>
      </c>
      <c r="G25" s="32">
        <f t="shared" si="4"/>
        <v>17101.224525845144</v>
      </c>
      <c r="H25" s="32">
        <f t="shared" si="4"/>
        <v>167960.03906294546</v>
      </c>
      <c r="I25" s="33">
        <f t="shared" si="4"/>
        <v>291219.07139636541</v>
      </c>
      <c r="J25" s="31">
        <f t="shared" si="2"/>
        <v>0.6681518419293071</v>
      </c>
      <c r="K25" s="30">
        <f t="shared" si="1"/>
        <v>6.9136896638333321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0.16481147416086067</v>
      </c>
      <c r="D26" s="7">
        <f t="shared" si="5"/>
        <v>0.57372012717691678</v>
      </c>
      <c r="E26" s="7">
        <f t="shared" si="5"/>
        <v>0.42627987282308316</v>
      </c>
      <c r="F26" s="32">
        <f t="shared" si="5"/>
        <v>25071.694149529168</v>
      </c>
      <c r="G26" s="32">
        <f t="shared" si="5"/>
        <v>14403.121352959195</v>
      </c>
      <c r="H26" s="32">
        <f t="shared" si="5"/>
        <v>87333.733721050667</v>
      </c>
      <c r="I26" s="33">
        <f t="shared" si="5"/>
        <v>123259.03233341992</v>
      </c>
      <c r="J26" s="31">
        <f t="shared" si="2"/>
        <v>0.52065454354733143</v>
      </c>
      <c r="K26" s="30">
        <f t="shared" si="1"/>
        <v>4.9214162585232639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0.29709723658003878</v>
      </c>
      <c r="D27" s="7">
        <f t="shared" si="6"/>
        <v>1</v>
      </c>
      <c r="E27" s="7">
        <f t="shared" si="6"/>
        <v>0</v>
      </c>
      <c r="F27" s="32">
        <f t="shared" si="6"/>
        <v>10668.572796569973</v>
      </c>
      <c r="G27" s="32">
        <f t="shared" si="6"/>
        <v>10668.572796569973</v>
      </c>
      <c r="H27" s="32">
        <f t="shared" si="6"/>
        <v>35925.298612369254</v>
      </c>
      <c r="I27" s="33">
        <f t="shared" si="6"/>
        <v>35925.298612369254</v>
      </c>
      <c r="J27" s="31">
        <f t="shared" si="2"/>
        <v>0.29141982865920157</v>
      </c>
      <c r="K27" s="30">
        <f t="shared" si="1"/>
        <v>3.3663283975757503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7.0269444189614604E-3</v>
      </c>
      <c r="D29" s="7">
        <v>6.9824109546201361E-3</v>
      </c>
      <c r="E29" s="7">
        <v>0.99301758904537984</v>
      </c>
      <c r="F29" s="32">
        <v>100000</v>
      </c>
      <c r="G29" s="32">
        <v>698.24109546201362</v>
      </c>
      <c r="H29" s="32">
        <v>99366.247095662868</v>
      </c>
      <c r="I29" s="33">
        <v>8254365.8552410007</v>
      </c>
      <c r="J29" s="31"/>
      <c r="K29" s="30">
        <v>82.543658552410008</v>
      </c>
    </row>
    <row r="30" spans="1:11" ht="13.5" customHeight="1" x14ac:dyDescent="0.2">
      <c r="A30" s="6">
        <v>1</v>
      </c>
      <c r="B30" s="8">
        <v>4</v>
      </c>
      <c r="C30" s="7">
        <v>2.1629550783891002E-3</v>
      </c>
      <c r="D30" s="7">
        <v>8.5954662737817641E-3</v>
      </c>
      <c r="E30" s="7">
        <v>0.99140453372621828</v>
      </c>
      <c r="F30" s="32">
        <v>99301.758904537986</v>
      </c>
      <c r="G30" s="32">
        <v>853.54491959116422</v>
      </c>
      <c r="H30" s="32">
        <v>394619.8088528298</v>
      </c>
      <c r="I30" s="33">
        <v>8154999.6081453376</v>
      </c>
      <c r="J30" s="31">
        <v>0.98797211189698531</v>
      </c>
      <c r="K30" s="30">
        <v>82.123415517594253</v>
      </c>
    </row>
    <row r="31" spans="1:11" ht="13.5" customHeight="1" x14ac:dyDescent="0.2">
      <c r="A31" s="6">
        <v>5</v>
      </c>
      <c r="B31" s="8">
        <v>5</v>
      </c>
      <c r="C31" s="7">
        <v>1.848315332665188E-4</v>
      </c>
      <c r="D31" s="7">
        <v>9.2364670663490464E-4</v>
      </c>
      <c r="E31" s="7">
        <v>0.99907635329336508</v>
      </c>
      <c r="F31" s="32">
        <v>98448.213984946822</v>
      </c>
      <c r="G31" s="32">
        <v>90.931368621284491</v>
      </c>
      <c r="H31" s="32">
        <v>491968.91360612976</v>
      </c>
      <c r="I31" s="33">
        <v>7760379.7992925076</v>
      </c>
      <c r="J31" s="31">
        <v>0.99591660064474929</v>
      </c>
      <c r="K31" s="30">
        <v>78.827024738905934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1.8310835587147744E-4</v>
      </c>
      <c r="D32" s="7">
        <v>9.1518775417363514E-4</v>
      </c>
      <c r="E32" s="7">
        <v>0.99908481224582635</v>
      </c>
      <c r="F32" s="32">
        <v>98357.282616325538</v>
      </c>
      <c r="G32" s="32">
        <v>90.015380584256491</v>
      </c>
      <c r="H32" s="32">
        <v>491596.24723755207</v>
      </c>
      <c r="I32" s="33">
        <v>7268410.885686378</v>
      </c>
      <c r="J32" s="31">
        <v>0.99924250016968341</v>
      </c>
      <c r="K32" s="30">
        <v>73.898044886408371</v>
      </c>
    </row>
    <row r="33" spans="1:11" ht="13.5" customHeight="1" x14ac:dyDescent="0.2">
      <c r="A33" s="9">
        <f t="shared" si="7"/>
        <v>15</v>
      </c>
      <c r="B33" s="8">
        <v>5</v>
      </c>
      <c r="C33" s="7">
        <v>5.1091860262220579E-4</v>
      </c>
      <c r="D33" s="7">
        <v>2.5517892841867506E-3</v>
      </c>
      <c r="E33" s="7">
        <v>0.99744821071581324</v>
      </c>
      <c r="F33" s="32">
        <v>98267.267235741281</v>
      </c>
      <c r="G33" s="32">
        <v>250.75735951848037</v>
      </c>
      <c r="H33" s="32">
        <v>490797.08241490804</v>
      </c>
      <c r="I33" s="33">
        <v>6776814.638448826</v>
      </c>
      <c r="J33" s="31">
        <v>0.99837434718606011</v>
      </c>
      <c r="K33" s="30">
        <v>68.96309248319055</v>
      </c>
    </row>
    <row r="34" spans="1:11" ht="13.5" customHeight="1" x14ac:dyDescent="0.2">
      <c r="A34" s="9">
        <f t="shared" si="7"/>
        <v>20</v>
      </c>
      <c r="B34" s="8">
        <v>5</v>
      </c>
      <c r="C34" s="7">
        <v>9.2992856180689821E-4</v>
      </c>
      <c r="D34" s="7">
        <v>4.6394930822350302E-3</v>
      </c>
      <c r="E34" s="7">
        <v>0.99536050691776501</v>
      </c>
      <c r="F34" s="32">
        <v>98016.509876222801</v>
      </c>
      <c r="G34" s="32">
        <v>454.74691951555724</v>
      </c>
      <c r="H34" s="32">
        <v>489012.74591669813</v>
      </c>
      <c r="I34" s="33">
        <v>6286017.5560339177</v>
      </c>
      <c r="J34" s="31">
        <v>0.99636441095079398</v>
      </c>
      <c r="K34" s="30">
        <v>64.132232049192794</v>
      </c>
    </row>
    <row r="35" spans="1:11" ht="13.5" customHeight="1" x14ac:dyDescent="0.2">
      <c r="A35" s="9">
        <f t="shared" si="7"/>
        <v>25</v>
      </c>
      <c r="B35" s="8">
        <v>5</v>
      </c>
      <c r="C35" s="7">
        <v>1.1801352794982925E-3</v>
      </c>
      <c r="D35" s="7">
        <v>5.8836765564915898E-3</v>
      </c>
      <c r="E35" s="7">
        <v>0.99411632344350842</v>
      </c>
      <c r="F35" s="32">
        <v>97561.762956707244</v>
      </c>
      <c r="G35" s="32">
        <v>574.02185751836805</v>
      </c>
      <c r="H35" s="32">
        <v>486403.43822481128</v>
      </c>
      <c r="I35" s="33">
        <v>5797004.8101172196</v>
      </c>
      <c r="J35" s="31">
        <v>0.99466413153097788</v>
      </c>
      <c r="K35" s="30">
        <v>59.41881977562894</v>
      </c>
    </row>
    <row r="36" spans="1:11" ht="13.5" customHeight="1" x14ac:dyDescent="0.2">
      <c r="A36" s="9">
        <f t="shared" si="7"/>
        <v>30</v>
      </c>
      <c r="B36" s="8">
        <v>5</v>
      </c>
      <c r="C36" s="7">
        <v>1.2787452404511028E-3</v>
      </c>
      <c r="D36" s="7">
        <v>6.3734780297151992E-3</v>
      </c>
      <c r="E36" s="7">
        <v>0.99362652197028478</v>
      </c>
      <c r="F36" s="32">
        <v>96987.741099188876</v>
      </c>
      <c r="G36" s="32">
        <v>618.14923704738612</v>
      </c>
      <c r="H36" s="32">
        <v>483402.96213288087</v>
      </c>
      <c r="I36" s="33">
        <v>5310601.3718924085</v>
      </c>
      <c r="J36" s="31">
        <v>0.99383130163947642</v>
      </c>
      <c r="K36" s="30">
        <v>54.755387760410699</v>
      </c>
    </row>
    <row r="37" spans="1:11" ht="13.5" customHeight="1" x14ac:dyDescent="0.2">
      <c r="A37" s="9">
        <f t="shared" si="7"/>
        <v>35</v>
      </c>
      <c r="B37" s="8">
        <v>5</v>
      </c>
      <c r="C37" s="7">
        <v>1.3598225292202873E-3</v>
      </c>
      <c r="D37" s="7">
        <v>6.7763865283349337E-3</v>
      </c>
      <c r="E37" s="7">
        <v>0.9932236134716651</v>
      </c>
      <c r="F37" s="32">
        <v>96369.591862141489</v>
      </c>
      <c r="G37" s="32">
        <v>653.03760403575143</v>
      </c>
      <c r="H37" s="32">
        <v>480237.37657163147</v>
      </c>
      <c r="I37" s="33">
        <v>4827198.409759528</v>
      </c>
      <c r="J37" s="31">
        <v>0.99345145601242879</v>
      </c>
      <c r="K37" s="30">
        <v>50.090472694591526</v>
      </c>
    </row>
    <row r="38" spans="1:11" ht="13.5" customHeight="1" x14ac:dyDescent="0.2">
      <c r="A38" s="9">
        <f t="shared" si="7"/>
        <v>40</v>
      </c>
      <c r="B38" s="8">
        <v>5</v>
      </c>
      <c r="C38" s="7">
        <v>1.5711897950086461E-3</v>
      </c>
      <c r="D38" s="7">
        <v>7.8261520697704076E-3</v>
      </c>
      <c r="E38" s="7">
        <v>0.99217384793022956</v>
      </c>
      <c r="F38" s="32">
        <v>95716.554258105738</v>
      </c>
      <c r="G38" s="32">
        <v>749.0923092183657</v>
      </c>
      <c r="H38" s="32">
        <v>476767.55004270095</v>
      </c>
      <c r="I38" s="33">
        <v>4346961.0331878969</v>
      </c>
      <c r="J38" s="31">
        <v>0.99277476785813445</v>
      </c>
      <c r="K38" s="30">
        <v>45.414934405871335</v>
      </c>
    </row>
    <row r="39" spans="1:11" ht="13.5" customHeight="1" x14ac:dyDescent="0.2">
      <c r="A39" s="9">
        <f t="shared" si="7"/>
        <v>45</v>
      </c>
      <c r="B39" s="8">
        <v>5</v>
      </c>
      <c r="C39" s="7">
        <v>2.0318768230755692E-3</v>
      </c>
      <c r="D39" s="7">
        <v>1.0110473046694931E-2</v>
      </c>
      <c r="E39" s="7">
        <v>0.98988952695330512</v>
      </c>
      <c r="F39" s="32">
        <v>94967.461948887372</v>
      </c>
      <c r="G39" s="32">
        <v>960.16596434725216</v>
      </c>
      <c r="H39" s="32">
        <v>472551.26562932495</v>
      </c>
      <c r="I39" s="33">
        <v>3870193.483145196</v>
      </c>
      <c r="J39" s="31">
        <v>0.99115651974846364</v>
      </c>
      <c r="K39" s="30">
        <v>40.752836852986349</v>
      </c>
    </row>
    <row r="40" spans="1:11" ht="13.5" customHeight="1" x14ac:dyDescent="0.2">
      <c r="A40" s="9">
        <f t="shared" si="7"/>
        <v>50</v>
      </c>
      <c r="B40" s="8">
        <v>5</v>
      </c>
      <c r="C40" s="7">
        <v>2.8803332072743679E-3</v>
      </c>
      <c r="D40" s="7">
        <v>1.4304697948922985E-2</v>
      </c>
      <c r="E40" s="7">
        <v>0.98569530205107703</v>
      </c>
      <c r="F40" s="32">
        <v>94007.29598454012</v>
      </c>
      <c r="G40" s="32">
        <v>1344.745974053847</v>
      </c>
      <c r="H40" s="32">
        <v>466871.66979766462</v>
      </c>
      <c r="I40" s="33">
        <v>3397642.2175158709</v>
      </c>
      <c r="J40" s="31">
        <v>0.98798099540777562</v>
      </c>
      <c r="K40" s="30">
        <v>36.142324719930535</v>
      </c>
    </row>
    <row r="41" spans="1:11" ht="13.5" customHeight="1" x14ac:dyDescent="0.2">
      <c r="A41" s="9">
        <f t="shared" si="7"/>
        <v>55</v>
      </c>
      <c r="B41" s="8">
        <v>5</v>
      </c>
      <c r="C41" s="7">
        <v>4.3059677714040734E-3</v>
      </c>
      <c r="D41" s="7">
        <v>2.1314884619817075E-2</v>
      </c>
      <c r="E41" s="7">
        <v>0.97868511538018288</v>
      </c>
      <c r="F41" s="32">
        <v>92662.550010486273</v>
      </c>
      <c r="G41" s="32">
        <v>1975.0915620515443</v>
      </c>
      <c r="H41" s="32">
        <v>458687.02853935061</v>
      </c>
      <c r="I41" s="33">
        <v>2930770.5477182064</v>
      </c>
      <c r="J41" s="31">
        <v>0.98246918417247053</v>
      </c>
      <c r="K41" s="30">
        <v>31.628425371269646</v>
      </c>
    </row>
    <row r="42" spans="1:11" ht="13.5" customHeight="1" x14ac:dyDescent="0.2">
      <c r="A42" s="9">
        <f t="shared" si="7"/>
        <v>60</v>
      </c>
      <c r="B42" s="8">
        <v>5</v>
      </c>
      <c r="C42" s="7">
        <v>6.6033117197751064E-3</v>
      </c>
      <c r="D42" s="7">
        <v>3.2514386458584017E-2</v>
      </c>
      <c r="E42" s="7">
        <v>0.96748561354141593</v>
      </c>
      <c r="F42" s="32">
        <v>90687.458448434729</v>
      </c>
      <c r="G42" s="32">
        <v>2948.647070939187</v>
      </c>
      <c r="H42" s="32">
        <v>446540.64446311054</v>
      </c>
      <c r="I42" s="33">
        <v>2472083.5191788557</v>
      </c>
      <c r="J42" s="31">
        <v>0.97351923355033787</v>
      </c>
      <c r="K42" s="30">
        <v>27.259375899088546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1.0279095759239978E-2</v>
      </c>
      <c r="D43" s="7">
        <v>5.0187313044316131E-2</v>
      </c>
      <c r="E43" s="7">
        <v>0.94981268695568388</v>
      </c>
      <c r="F43" s="32">
        <v>87738.811377495542</v>
      </c>
      <c r="G43" s="32">
        <v>4403.3751927385747</v>
      </c>
      <c r="H43" s="32">
        <v>428381.57128561998</v>
      </c>
      <c r="I43" s="33">
        <v>2025542.874715745</v>
      </c>
      <c r="J43" s="31">
        <v>0.95933388505020911</v>
      </c>
      <c r="K43" s="30">
        <v>23.086053286052199</v>
      </c>
    </row>
    <row r="44" spans="1:11" ht="13.5" customHeight="1" x14ac:dyDescent="0.2">
      <c r="A44" s="9">
        <f t="shared" si="7"/>
        <v>70</v>
      </c>
      <c r="B44" s="8">
        <v>5</v>
      </c>
      <c r="C44" s="7">
        <v>1.6116824556276426E-2</v>
      </c>
      <c r="D44" s="7">
        <v>7.7641450045367488E-2</v>
      </c>
      <c r="E44" s="7">
        <v>0.92235854995463251</v>
      </c>
      <c r="F44" s="32">
        <v>83335.436184756967</v>
      </c>
      <c r="G44" s="32">
        <v>6470.2841055477184</v>
      </c>
      <c r="H44" s="32">
        <v>401461.47170336818</v>
      </c>
      <c r="I44" s="33">
        <v>1597161.3034301251</v>
      </c>
      <c r="J44" s="31">
        <v>0.93715859554494463</v>
      </c>
      <c r="K44" s="30">
        <v>19.165452015984826</v>
      </c>
    </row>
    <row r="45" spans="1:11" ht="13.5" customHeight="1" x14ac:dyDescent="0.2">
      <c r="A45" s="9">
        <f t="shared" si="7"/>
        <v>75</v>
      </c>
      <c r="B45" s="8">
        <v>5</v>
      </c>
      <c r="C45" s="7">
        <v>2.5343038515189535E-2</v>
      </c>
      <c r="D45" s="7">
        <v>0.11953994529562385</v>
      </c>
      <c r="E45" s="7">
        <v>0.88046005470437616</v>
      </c>
      <c r="F45" s="32">
        <v>76865.152079209249</v>
      </c>
      <c r="G45" s="32">
        <v>9188.4560746884817</v>
      </c>
      <c r="H45" s="32">
        <v>362563.31572795875</v>
      </c>
      <c r="I45" s="33">
        <v>1195699.8317267569</v>
      </c>
      <c r="J45" s="31">
        <v>0.90310862008658577</v>
      </c>
      <c r="K45" s="30">
        <v>15.555811695976256</v>
      </c>
    </row>
    <row r="46" spans="1:11" ht="13.5" customHeight="1" x14ac:dyDescent="0.2">
      <c r="A46" s="9">
        <f t="shared" si="7"/>
        <v>80</v>
      </c>
      <c r="B46" s="8">
        <v>5</v>
      </c>
      <c r="C46" s="7">
        <v>4.0087831504172847E-2</v>
      </c>
      <c r="D46" s="7">
        <v>0.18286620366779405</v>
      </c>
      <c r="E46" s="7">
        <v>0.81713379633220595</v>
      </c>
      <c r="F46" s="32">
        <v>67676.696004520767</v>
      </c>
      <c r="G46" s="32">
        <v>12375.780475126077</v>
      </c>
      <c r="H46" s="32">
        <v>308716.63571619859</v>
      </c>
      <c r="I46" s="33">
        <v>833136.51599879819</v>
      </c>
      <c r="J46" s="31">
        <v>0.85148337496956583</v>
      </c>
      <c r="K46" s="30">
        <v>12.310537676708465</v>
      </c>
    </row>
    <row r="47" spans="1:11" ht="13.5" customHeight="1" x14ac:dyDescent="0.2">
      <c r="A47" s="9">
        <v>85</v>
      </c>
      <c r="B47" s="8">
        <v>5</v>
      </c>
      <c r="C47" s="7">
        <v>6.2995846344095122E-2</v>
      </c>
      <c r="D47" s="7">
        <v>0.27292419240604016</v>
      </c>
      <c r="E47" s="7">
        <v>0.72707580759395984</v>
      </c>
      <c r="F47" s="32">
        <v>55300.91552939469</v>
      </c>
      <c r="G47" s="32">
        <v>15092.957710174691</v>
      </c>
      <c r="H47" s="32">
        <v>239586.55349646587</v>
      </c>
      <c r="I47" s="33">
        <v>524419.8802825996</v>
      </c>
      <c r="J47" s="31">
        <v>0.77607270155896746</v>
      </c>
      <c r="K47" s="30">
        <v>9.483023477321078</v>
      </c>
    </row>
    <row r="48" spans="1:11" ht="13.5" customHeight="1" x14ac:dyDescent="0.2">
      <c r="A48" s="9">
        <v>90</v>
      </c>
      <c r="B48" s="8">
        <v>5</v>
      </c>
      <c r="C48" s="7">
        <v>9.8584410659683444E-2</v>
      </c>
      <c r="D48" s="7">
        <v>0.39495513088046585</v>
      </c>
      <c r="E48" s="7">
        <v>0.60504486911953415</v>
      </c>
      <c r="F48" s="32">
        <v>40207.957819219999</v>
      </c>
      <c r="G48" s="32">
        <v>15880.339242926286</v>
      </c>
      <c r="H48" s="32">
        <v>161083.67577248829</v>
      </c>
      <c r="I48" s="33">
        <v>284833.32678613369</v>
      </c>
      <c r="J48" s="31">
        <v>0.67234021868787563</v>
      </c>
      <c r="K48" s="30">
        <v>7.0840038200094595</v>
      </c>
    </row>
    <row r="49" spans="1:12" ht="13.5" customHeight="1" x14ac:dyDescent="0.2">
      <c r="A49" s="9">
        <v>95</v>
      </c>
      <c r="B49" s="8">
        <v>5</v>
      </c>
      <c r="C49" s="7">
        <v>0.15462113086784651</v>
      </c>
      <c r="D49" s="7">
        <v>0.54941969451745476</v>
      </c>
      <c r="E49" s="7">
        <v>0.45058030548254524</v>
      </c>
      <c r="F49" s="32">
        <v>24327.618576293713</v>
      </c>
      <c r="G49" s="32">
        <v>13366.072766524449</v>
      </c>
      <c r="H49" s="32">
        <v>86444.024122086703</v>
      </c>
      <c r="I49" s="33">
        <v>123749.65101364537</v>
      </c>
      <c r="J49" s="31">
        <v>0.53664049884346254</v>
      </c>
      <c r="K49" s="30">
        <v>5.0867967460750325</v>
      </c>
    </row>
    <row r="50" spans="1:12" ht="13.5" customHeight="1" x14ac:dyDescent="0.2">
      <c r="A50" s="9" t="s">
        <v>3</v>
      </c>
      <c r="B50" s="34" t="s">
        <v>10</v>
      </c>
      <c r="C50" s="7">
        <v>0.29383089692160053</v>
      </c>
      <c r="D50" s="7">
        <v>1</v>
      </c>
      <c r="E50" s="7">
        <v>0</v>
      </c>
      <c r="F50" s="32">
        <v>10961.545809769264</v>
      </c>
      <c r="G50" s="32">
        <v>10961.545809769264</v>
      </c>
      <c r="H50" s="32">
        <v>37305.62689155867</v>
      </c>
      <c r="I50" s="33">
        <v>37305.62689155867</v>
      </c>
      <c r="J50" s="31">
        <v>0.30146046139108001</v>
      </c>
      <c r="K50" s="30">
        <v>3.4033180665368157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1.7427882932663026E-3</v>
      </c>
      <c r="D52" s="7">
        <v>1.7401133568730439E-3</v>
      </c>
      <c r="E52" s="7">
        <v>0.99825988664312693</v>
      </c>
      <c r="F52" s="32">
        <v>100000</v>
      </c>
      <c r="G52" s="32">
        <v>174.01133568730438</v>
      </c>
      <c r="H52" s="32">
        <v>99846.513979718933</v>
      </c>
      <c r="I52" s="33">
        <v>8521663.2172082569</v>
      </c>
      <c r="J52" s="31"/>
      <c r="K52" s="30">
        <v>85.216632172082569</v>
      </c>
      <c r="L52" s="29"/>
    </row>
    <row r="53" spans="1:12" ht="13.5" customHeight="1" x14ac:dyDescent="0.2">
      <c r="A53" s="6">
        <v>1</v>
      </c>
      <c r="B53" s="8">
        <v>4</v>
      </c>
      <c r="C53" s="7">
        <v>9.1501133935320664E-4</v>
      </c>
      <c r="D53" s="7">
        <v>3.6511541144249268E-3</v>
      </c>
      <c r="E53" s="7">
        <v>0.99634884588557504</v>
      </c>
      <c r="F53" s="32">
        <v>99825.988664312696</v>
      </c>
      <c r="G53" s="32">
        <v>364.48006923824141</v>
      </c>
      <c r="H53" s="32">
        <v>398333.93703719688</v>
      </c>
      <c r="I53" s="33">
        <v>8421816.7032285389</v>
      </c>
      <c r="J53" s="31">
        <v>0.99636090203383165</v>
      </c>
      <c r="K53" s="30">
        <v>84.364971646299324</v>
      </c>
    </row>
    <row r="54" spans="1:12" ht="13.5" customHeight="1" x14ac:dyDescent="0.2">
      <c r="A54" s="6">
        <v>5</v>
      </c>
      <c r="B54" s="8">
        <v>5</v>
      </c>
      <c r="C54" s="7">
        <v>1.7004849458411358E-4</v>
      </c>
      <c r="D54" s="7">
        <v>8.4984223909063668E-4</v>
      </c>
      <c r="E54" s="7">
        <v>0.99915015776090932</v>
      </c>
      <c r="F54" s="32">
        <v>99461.508595074454</v>
      </c>
      <c r="G54" s="32">
        <v>84.526591167770675</v>
      </c>
      <c r="H54" s="32">
        <v>497073.44586905499</v>
      </c>
      <c r="I54" s="33">
        <v>8023482.7661913428</v>
      </c>
      <c r="J54" s="31">
        <v>0.99777790327661153</v>
      </c>
      <c r="K54" s="30">
        <v>80.669224502278283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2.0913099168565964E-4</v>
      </c>
      <c r="D55" s="7">
        <v>1.0451601398233127E-3</v>
      </c>
      <c r="E55" s="7">
        <v>0.99895483986017664</v>
      </c>
      <c r="F55" s="32">
        <v>99376.982003906684</v>
      </c>
      <c r="G55" s="32">
        <v>103.86486040642194</v>
      </c>
      <c r="H55" s="32">
        <v>496649.77710495924</v>
      </c>
      <c r="I55" s="33">
        <v>7526409.3203222882</v>
      </c>
      <c r="J55" s="31">
        <v>0.99914767371378077</v>
      </c>
      <c r="K55" s="30">
        <v>75.735941749835106</v>
      </c>
    </row>
    <row r="56" spans="1:12" ht="13.5" customHeight="1" x14ac:dyDescent="0.2">
      <c r="A56" s="9">
        <f t="shared" si="8"/>
        <v>15</v>
      </c>
      <c r="B56" s="8">
        <v>5</v>
      </c>
      <c r="C56" s="7">
        <v>2.963433348324651E-4</v>
      </c>
      <c r="D56" s="7">
        <v>1.4806574530395536E-3</v>
      </c>
      <c r="E56" s="7">
        <v>0.9985193425469604</v>
      </c>
      <c r="F56" s="32">
        <v>99273.117143500262</v>
      </c>
      <c r="G56" s="32">
        <v>146.98948078499234</v>
      </c>
      <c r="H56" s="32">
        <v>496010.75343264069</v>
      </c>
      <c r="I56" s="33">
        <v>7029759.5432173293</v>
      </c>
      <c r="J56" s="31">
        <v>0.99871333140217333</v>
      </c>
      <c r="K56" s="30">
        <v>70.812318032239716</v>
      </c>
    </row>
    <row r="57" spans="1:12" ht="13.5" customHeight="1" x14ac:dyDescent="0.2">
      <c r="A57" s="9">
        <f t="shared" si="8"/>
        <v>20</v>
      </c>
      <c r="B57" s="8">
        <v>5</v>
      </c>
      <c r="C57" s="7">
        <v>3.9390083694906564E-4</v>
      </c>
      <c r="D57" s="7">
        <v>1.9676609184385851E-3</v>
      </c>
      <c r="E57" s="7">
        <v>0.99803233908156141</v>
      </c>
      <c r="F57" s="32">
        <v>99126.127662715269</v>
      </c>
      <c r="G57" s="32">
        <v>195.04660739807878</v>
      </c>
      <c r="H57" s="32">
        <v>495166.77575198899</v>
      </c>
      <c r="I57" s="33">
        <v>6533748.7897846885</v>
      </c>
      <c r="J57" s="31">
        <v>0.99829846898517627</v>
      </c>
      <c r="K57" s="30">
        <v>65.913487632809606</v>
      </c>
    </row>
    <row r="58" spans="1:12" ht="13.5" customHeight="1" x14ac:dyDescent="0.2">
      <c r="A58" s="9">
        <f t="shared" si="8"/>
        <v>25</v>
      </c>
      <c r="B58" s="8">
        <v>5</v>
      </c>
      <c r="C58" s="7">
        <v>5.0727778404762607E-4</v>
      </c>
      <c r="D58" s="7">
        <v>2.5332917860912399E-3</v>
      </c>
      <c r="E58" s="7">
        <v>0.99746670821390881</v>
      </c>
      <c r="F58" s="32">
        <v>98931.08105531719</v>
      </c>
      <c r="G58" s="32">
        <v>250.62129502656171</v>
      </c>
      <c r="H58" s="32">
        <v>494051.39138328983</v>
      </c>
      <c r="I58" s="33">
        <v>6038582.0140326992</v>
      </c>
      <c r="J58" s="31">
        <v>0.99774745717338309</v>
      </c>
      <c r="K58" s="30">
        <v>61.038269769398696</v>
      </c>
    </row>
    <row r="59" spans="1:12" ht="13.5" customHeight="1" x14ac:dyDescent="0.2">
      <c r="A59" s="9">
        <f t="shared" si="8"/>
        <v>30</v>
      </c>
      <c r="B59" s="8">
        <v>5</v>
      </c>
      <c r="C59" s="7">
        <v>6.5090869929882746E-4</v>
      </c>
      <c r="D59" s="7">
        <v>3.2494733989629765E-3</v>
      </c>
      <c r="E59" s="7">
        <v>0.99675052660103702</v>
      </c>
      <c r="F59" s="32">
        <v>98680.459760290629</v>
      </c>
      <c r="G59" s="32">
        <v>320.65952898850082</v>
      </c>
      <c r="H59" s="32">
        <v>492633.65097735211</v>
      </c>
      <c r="I59" s="33">
        <v>5544530.6226494098</v>
      </c>
      <c r="J59" s="31">
        <v>0.99713037867990173</v>
      </c>
      <c r="K59" s="30">
        <v>56.186712507399044</v>
      </c>
    </row>
    <row r="60" spans="1:12" ht="13.5" customHeight="1" x14ac:dyDescent="0.2">
      <c r="A60" s="9">
        <f t="shared" si="8"/>
        <v>35</v>
      </c>
      <c r="B60" s="8">
        <v>5</v>
      </c>
      <c r="C60" s="7">
        <v>8.4348516129732006E-4</v>
      </c>
      <c r="D60" s="7">
        <v>4.2089204309952452E-3</v>
      </c>
      <c r="E60" s="7">
        <v>0.9957910795690047</v>
      </c>
      <c r="F60" s="32">
        <v>98359.800231302128</v>
      </c>
      <c r="G60" s="32">
        <v>413.98857278213836</v>
      </c>
      <c r="H60" s="32">
        <v>490807.17928149959</v>
      </c>
      <c r="I60" s="33">
        <v>5051896.9716720581</v>
      </c>
      <c r="J60" s="31">
        <v>0.99629243416029556</v>
      </c>
      <c r="K60" s="30">
        <v>51.361399268726217</v>
      </c>
    </row>
    <row r="61" spans="1:12" ht="13.5" customHeight="1" x14ac:dyDescent="0.2">
      <c r="A61" s="9">
        <f t="shared" si="8"/>
        <v>40</v>
      </c>
      <c r="B61" s="8">
        <v>5</v>
      </c>
      <c r="C61" s="7">
        <v>1.1216819455044055E-3</v>
      </c>
      <c r="D61" s="7">
        <v>5.593467353416288E-3</v>
      </c>
      <c r="E61" s="7">
        <v>0.99440653264658374</v>
      </c>
      <c r="F61" s="32">
        <v>97945.81165851999</v>
      </c>
      <c r="G61" s="32">
        <v>547.85669991579198</v>
      </c>
      <c r="H61" s="32">
        <v>488424.28293648618</v>
      </c>
      <c r="I61" s="33">
        <v>4561089.7923905589</v>
      </c>
      <c r="J61" s="31">
        <v>0.99514494399103581</v>
      </c>
      <c r="K61" s="30">
        <v>46.567481703989785</v>
      </c>
    </row>
    <row r="62" spans="1:12" ht="13.5" customHeight="1" x14ac:dyDescent="0.2">
      <c r="A62" s="9">
        <f t="shared" si="8"/>
        <v>45</v>
      </c>
      <c r="B62" s="8">
        <v>5</v>
      </c>
      <c r="C62" s="7">
        <v>1.5421295886561244E-3</v>
      </c>
      <c r="D62" s="7">
        <v>7.6825822923434744E-3</v>
      </c>
      <c r="E62" s="7">
        <v>0.99231741770765658</v>
      </c>
      <c r="F62" s="32">
        <v>97397.954958604198</v>
      </c>
      <c r="G62" s="32">
        <v>748.26780407543993</v>
      </c>
      <c r="H62" s="32">
        <v>485217.20196518081</v>
      </c>
      <c r="I62" s="33">
        <v>4072665.5094540729</v>
      </c>
      <c r="J62" s="31">
        <v>0.99343382161094884</v>
      </c>
      <c r="K62" s="30">
        <v>41.814692220026856</v>
      </c>
    </row>
    <row r="63" spans="1:12" ht="13.5" customHeight="1" x14ac:dyDescent="0.2">
      <c r="A63" s="9">
        <f t="shared" si="8"/>
        <v>50</v>
      </c>
      <c r="B63" s="8">
        <v>5</v>
      </c>
      <c r="C63" s="7">
        <v>2.2073761208030885E-3</v>
      </c>
      <c r="D63" s="7">
        <v>1.0979843857932409E-2</v>
      </c>
      <c r="E63" s="7">
        <v>0.98902015614206762</v>
      </c>
      <c r="F63" s="32">
        <v>96649.687154528758</v>
      </c>
      <c r="G63" s="32">
        <v>1061.1984738747415</v>
      </c>
      <c r="H63" s="32">
        <v>480751.08898462477</v>
      </c>
      <c r="I63" s="33">
        <v>3587448.3074888922</v>
      </c>
      <c r="J63" s="31">
        <v>0.99079564169928891</v>
      </c>
      <c r="K63" s="30">
        <v>37.118054006249245</v>
      </c>
    </row>
    <row r="64" spans="1:12" ht="13.5" customHeight="1" x14ac:dyDescent="0.2">
      <c r="A64" s="9">
        <f t="shared" si="8"/>
        <v>55</v>
      </c>
      <c r="B64" s="8">
        <v>5</v>
      </c>
      <c r="C64" s="7">
        <v>3.2871791486879303E-3</v>
      </c>
      <c r="D64" s="7">
        <v>1.6310419828047526E-2</v>
      </c>
      <c r="E64" s="7">
        <v>0.98368958017195252</v>
      </c>
      <c r="F64" s="32">
        <v>95588.488680654016</v>
      </c>
      <c r="G64" s="32">
        <v>1559.0883811100357</v>
      </c>
      <c r="H64" s="32">
        <v>474293.70611952868</v>
      </c>
      <c r="I64" s="33">
        <v>3106697.2185042673</v>
      </c>
      <c r="J64" s="31">
        <v>0.98656813679042421</v>
      </c>
      <c r="K64" s="30">
        <v>32.500746286336316</v>
      </c>
    </row>
    <row r="65" spans="1:11" ht="13.5" customHeight="1" x14ac:dyDescent="0.2">
      <c r="A65" s="9">
        <f t="shared" si="8"/>
        <v>60</v>
      </c>
      <c r="B65" s="8">
        <v>5</v>
      </c>
      <c r="C65" s="7">
        <v>5.0812802201799746E-3</v>
      </c>
      <c r="D65" s="7">
        <v>2.5109176526043976E-2</v>
      </c>
      <c r="E65" s="7">
        <v>0.97489082347395606</v>
      </c>
      <c r="F65" s="32">
        <v>94029.400299543981</v>
      </c>
      <c r="G65" s="32">
        <v>2361.0008107593021</v>
      </c>
      <c r="H65" s="32">
        <v>464646.84261709102</v>
      </c>
      <c r="I65" s="33">
        <v>2632403.5123847388</v>
      </c>
      <c r="J65" s="31">
        <v>0.97966057027961806</v>
      </c>
      <c r="K65" s="30">
        <v>27.99553654494067</v>
      </c>
    </row>
    <row r="66" spans="1:11" ht="13.5" customHeight="1" x14ac:dyDescent="0.2">
      <c r="A66" s="9">
        <f t="shared" si="8"/>
        <v>65</v>
      </c>
      <c r="B66" s="8">
        <v>5</v>
      </c>
      <c r="C66" s="7">
        <v>8.1188868842221752E-3</v>
      </c>
      <c r="D66" s="7">
        <v>3.9842826021430432E-2</v>
      </c>
      <c r="E66" s="7">
        <v>0.96015717397856959</v>
      </c>
      <c r="F66" s="32">
        <v>91668.399488784678</v>
      </c>
      <c r="G66" s="32">
        <v>3652.3280924946303</v>
      </c>
      <c r="H66" s="32">
        <v>449855.76773983339</v>
      </c>
      <c r="I66" s="33">
        <v>2167756.6697676475</v>
      </c>
      <c r="J66" s="31">
        <v>0.96816706039806932</v>
      </c>
      <c r="K66" s="30">
        <v>23.647807552621941</v>
      </c>
    </row>
    <row r="67" spans="1:11" ht="13.5" customHeight="1" x14ac:dyDescent="0.2">
      <c r="A67" s="9">
        <f t="shared" si="8"/>
        <v>70</v>
      </c>
      <c r="B67" s="8">
        <v>5</v>
      </c>
      <c r="C67" s="7">
        <v>1.330185670101728E-2</v>
      </c>
      <c r="D67" s="7">
        <v>6.4513177916295475E-2</v>
      </c>
      <c r="E67" s="7">
        <v>0.93548682208370448</v>
      </c>
      <c r="F67" s="32">
        <v>88016.071396290048</v>
      </c>
      <c r="G67" s="32">
        <v>5678.196473482225</v>
      </c>
      <c r="H67" s="32">
        <v>426872.47360347642</v>
      </c>
      <c r="I67" s="33">
        <v>1717900.9020278142</v>
      </c>
      <c r="J67" s="31">
        <v>0.94890963774493831</v>
      </c>
      <c r="K67" s="30">
        <v>19.51803659007922</v>
      </c>
    </row>
    <row r="68" spans="1:11" ht="13.5" customHeight="1" x14ac:dyDescent="0.2">
      <c r="A68" s="9">
        <f t="shared" si="8"/>
        <v>75</v>
      </c>
      <c r="B68" s="8">
        <v>5</v>
      </c>
      <c r="C68" s="7">
        <v>2.2256721312765546E-2</v>
      </c>
      <c r="D68" s="7">
        <v>0.10579188819696451</v>
      </c>
      <c r="E68" s="7">
        <v>0.8942081118030355</v>
      </c>
      <c r="F68" s="32">
        <v>82337.874922807823</v>
      </c>
      <c r="G68" s="32">
        <v>8710.6792582093331</v>
      </c>
      <c r="H68" s="32">
        <v>391372.97609119286</v>
      </c>
      <c r="I68" s="33">
        <v>1291028.4284243379</v>
      </c>
      <c r="J68" s="31">
        <v>0.91683816664819862</v>
      </c>
      <c r="K68" s="30">
        <v>15.679642322985426</v>
      </c>
    </row>
    <row r="69" spans="1:11" ht="13.5" customHeight="1" x14ac:dyDescent="0.2">
      <c r="A69" s="9">
        <f t="shared" si="8"/>
        <v>80</v>
      </c>
      <c r="B69" s="8">
        <v>5</v>
      </c>
      <c r="C69" s="7">
        <v>3.7910529181997707E-2</v>
      </c>
      <c r="D69" s="7">
        <v>0.17393659944907891</v>
      </c>
      <c r="E69" s="7">
        <v>0.82606340055092109</v>
      </c>
      <c r="F69" s="32">
        <v>73627.19566459849</v>
      </c>
      <c r="G69" s="32">
        <v>12806.464040872226</v>
      </c>
      <c r="H69" s="32">
        <v>337807.57792622788</v>
      </c>
      <c r="I69" s="33">
        <v>899655.45233314508</v>
      </c>
      <c r="J69" s="31">
        <v>0.86313465303622849</v>
      </c>
      <c r="K69" s="30">
        <v>12.219064493932891</v>
      </c>
    </row>
    <row r="70" spans="1:11" ht="13.5" customHeight="1" x14ac:dyDescent="0.2">
      <c r="A70" s="9">
        <v>85</v>
      </c>
      <c r="B70" s="8">
        <v>5</v>
      </c>
      <c r="C70" s="7">
        <v>6.2838492796269976E-2</v>
      </c>
      <c r="D70" s="7">
        <v>0.27267945196535387</v>
      </c>
      <c r="E70" s="7">
        <v>0.72732054803464607</v>
      </c>
      <c r="F70" s="32">
        <v>60820.731623726264</v>
      </c>
      <c r="G70" s="32">
        <v>16584.563767289546</v>
      </c>
      <c r="H70" s="32">
        <v>263923.640260735</v>
      </c>
      <c r="I70" s="33">
        <v>561847.87440691725</v>
      </c>
      <c r="J70" s="31">
        <v>0.78128395425863406</v>
      </c>
      <c r="K70" s="30">
        <v>9.2377690864169004</v>
      </c>
    </row>
    <row r="71" spans="1:11" ht="13.5" customHeight="1" x14ac:dyDescent="0.2">
      <c r="A71" s="9">
        <v>90</v>
      </c>
      <c r="B71" s="8">
        <v>5</v>
      </c>
      <c r="C71" s="7">
        <v>0.10493858412836662</v>
      </c>
      <c r="D71" s="7">
        <v>0.41556897878154769</v>
      </c>
      <c r="E71" s="7">
        <v>0.58443102121845225</v>
      </c>
      <c r="F71" s="32">
        <v>44236.167856436718</v>
      </c>
      <c r="G71" s="32">
        <v>18383.179101308531</v>
      </c>
      <c r="H71" s="32">
        <v>175180.36148478257</v>
      </c>
      <c r="I71" s="33">
        <v>297924.23414618225</v>
      </c>
      <c r="J71" s="31">
        <v>0.66375396047022794</v>
      </c>
      <c r="K71" s="30">
        <v>6.7348563083732822</v>
      </c>
    </row>
    <row r="72" spans="1:11" ht="13.5" customHeight="1" x14ac:dyDescent="0.2">
      <c r="A72" s="9">
        <v>95</v>
      </c>
      <c r="B72" s="8">
        <v>5</v>
      </c>
      <c r="C72" s="7">
        <v>0.17551154352265211</v>
      </c>
      <c r="D72" s="7">
        <v>0.59923607963320313</v>
      </c>
      <c r="E72" s="7">
        <v>0.40076392036679687</v>
      </c>
      <c r="F72" s="32">
        <v>25852.988755128186</v>
      </c>
      <c r="G72" s="32">
        <v>15492.043628424299</v>
      </c>
      <c r="H72" s="32">
        <v>88267.947039192004</v>
      </c>
      <c r="I72" s="33">
        <v>122743.87266139968</v>
      </c>
      <c r="J72" s="31">
        <v>0.50386896277103299</v>
      </c>
      <c r="K72" s="30">
        <v>4.7477633562600099</v>
      </c>
    </row>
    <row r="73" spans="1:11" ht="13.5" customHeight="1" x14ac:dyDescent="0.2">
      <c r="A73" s="9" t="s">
        <v>3</v>
      </c>
      <c r="B73" s="34" t="s">
        <v>10</v>
      </c>
      <c r="C73" s="7">
        <v>0.30052696018203157</v>
      </c>
      <c r="D73" s="7">
        <v>1</v>
      </c>
      <c r="E73" s="7">
        <v>0</v>
      </c>
      <c r="F73" s="32">
        <v>10360.945126703888</v>
      </c>
      <c r="G73" s="32">
        <v>10360.945126703888</v>
      </c>
      <c r="H73" s="32">
        <v>34475.925622207673</v>
      </c>
      <c r="I73" s="33">
        <v>34475.925622207673</v>
      </c>
      <c r="J73" s="31">
        <v>0.28087695845569988</v>
      </c>
      <c r="K73" s="30">
        <v>3.327488486870835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0.1048437085931226</v>
      </c>
      <c r="E75" s="39" t="s">
        <v>6</v>
      </c>
      <c r="F75" s="17" t="s">
        <v>8</v>
      </c>
      <c r="G75" s="18">
        <f>+(H29-F30)/G29</f>
        <v>9.2358057330055296E-2</v>
      </c>
      <c r="H75" s="39" t="s">
        <v>7</v>
      </c>
      <c r="I75" s="15" t="s">
        <v>8</v>
      </c>
      <c r="J75" s="16">
        <f>(H52-F53)/G52</f>
        <v>0.11795389837775375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1.1492244968490382</v>
      </c>
      <c r="E76" s="40"/>
      <c r="F76" s="20" t="s">
        <v>9</v>
      </c>
      <c r="G76" s="18">
        <f>+(H30-4*F31)/G30</f>
        <v>0.96884521723661099</v>
      </c>
      <c r="H76" s="40"/>
      <c r="I76" s="19" t="s">
        <v>9</v>
      </c>
      <c r="J76" s="16">
        <f>(H53-4*F54)/G53</f>
        <v>1.3386264382542969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2000</vt:lpstr>
      <vt:lpstr>2005</vt:lpstr>
      <vt:lpstr>2010</vt:lpstr>
      <vt:lpstr>2015</vt:lpstr>
      <vt:lpstr>2020</vt:lpstr>
      <vt:lpstr>2025</vt:lpstr>
      <vt:lpstr>2030</vt:lpstr>
      <vt:lpstr>2035</vt:lpstr>
      <vt:lpstr>2040</vt:lpstr>
      <vt:lpstr>2045</vt:lpstr>
      <vt:lpstr>2050</vt:lpstr>
      <vt:lpstr>'2000'!Área_de_impresión</vt:lpstr>
      <vt:lpstr>'2005'!Área_de_impresión</vt:lpstr>
      <vt:lpstr>'2010'!Área_de_impresión</vt:lpstr>
      <vt:lpstr>'2015'!Área_de_impresión</vt:lpstr>
      <vt:lpstr>'2020'!Área_de_impresión</vt:lpstr>
      <vt:lpstr>'2025'!Área_de_impresión</vt:lpstr>
      <vt:lpstr>'2030'!Área_de_impresión</vt:lpstr>
      <vt:lpstr>'2035'!Área_de_impresión</vt:lpstr>
      <vt:lpstr>'2040'!Área_de_impresión</vt:lpstr>
      <vt:lpstr>'2045'!Área_de_impresión</vt:lpstr>
      <vt:lpstr>'2050'!Área_de_impresión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ANGULO</dc:creator>
  <cp:lastModifiedBy>YESSENIA CABEZA</cp:lastModifiedBy>
  <cp:lastPrinted>2026-07-23T17:31:29Z</cp:lastPrinted>
  <dcterms:created xsi:type="dcterms:W3CDTF">2026-01-27T16:14:36Z</dcterms:created>
  <dcterms:modified xsi:type="dcterms:W3CDTF">2026-07-23T17:31:49Z</dcterms:modified>
</cp:coreProperties>
</file>